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80" yWindow="360" windowWidth="19320" windowHeight="10485" tabRatio="465"/>
  </bookViews>
  <sheets>
    <sheet name="загальний 2017 р." sheetId="71" r:id="rId1"/>
    <sheet name="проф. " sheetId="5" state="hidden" r:id="rId2"/>
    <sheet name="ВОС 2017" sheetId="64" state="hidden" r:id="rId3"/>
    <sheet name="Авіація" sheetId="72" state="hidden" r:id="rId4"/>
    <sheet name="Лист1" sheetId="73" state="hidden" r:id="rId5"/>
    <sheet name="АМЦ" sheetId="74" state="hidden" r:id="rId6"/>
  </sheets>
  <externalReferences>
    <externalReference r:id="rId7"/>
  </externalReferences>
  <definedNames>
    <definedName name="_xlnm._FilterDatabase" localSheetId="2" hidden="1">'ВОС 2017'!$A$15:$M$177</definedName>
    <definedName name="_xlnm._FilterDatabase" localSheetId="0" hidden="1">'загальний 2017 р.'!$B$7:$D$594</definedName>
    <definedName name="_xlnm.Print_Area" localSheetId="3">Авіація!$A$1:$D$402</definedName>
    <definedName name="_xlnm.Print_Area" localSheetId="2">'ВОС 2017'!$A$1:$F$188</definedName>
  </definedNames>
  <calcPr calcId="125725"/>
</workbook>
</file>

<file path=xl/calcChain.xml><?xml version="1.0" encoding="utf-8"?>
<calcChain xmlns="http://schemas.openxmlformats.org/spreadsheetml/2006/main">
  <c r="C205" i="74"/>
  <c r="C189"/>
  <c r="C56"/>
  <c r="C47"/>
  <c r="C40"/>
  <c r="C33"/>
  <c r="C25"/>
  <c r="C15"/>
  <c r="H582" i="71" l="1"/>
  <c r="H581"/>
  <c r="H580"/>
  <c r="H579"/>
  <c r="H578"/>
  <c r="H577"/>
  <c r="H576"/>
  <c r="H575"/>
  <c r="H574"/>
  <c r="H573"/>
  <c r="H572"/>
  <c r="D582"/>
  <c r="D581"/>
  <c r="D580"/>
  <c r="D579"/>
  <c r="D578"/>
  <c r="D576"/>
  <c r="D575"/>
  <c r="D573"/>
  <c r="D572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H519"/>
  <c r="H518"/>
  <c r="H517"/>
  <c r="H516"/>
  <c r="H515"/>
  <c r="H514"/>
  <c r="H513"/>
  <c r="H512"/>
  <c r="H511"/>
  <c r="H510"/>
  <c r="H509"/>
  <c r="D519"/>
  <c r="D518"/>
  <c r="D517"/>
  <c r="D516"/>
  <c r="D515"/>
  <c r="D514"/>
  <c r="D513"/>
  <c r="D512"/>
  <c r="D511"/>
  <c r="D510"/>
  <c r="D509"/>
  <c r="H507"/>
  <c r="D507" s="1"/>
  <c r="H505"/>
  <c r="D505" s="1"/>
  <c r="H503"/>
  <c r="H502"/>
  <c r="H501"/>
  <c r="H500"/>
  <c r="H499"/>
  <c r="H498"/>
  <c r="H497"/>
  <c r="H496"/>
  <c r="D503"/>
  <c r="D502"/>
  <c r="D501"/>
  <c r="D500"/>
  <c r="D499"/>
  <c r="D498"/>
  <c r="D497"/>
  <c r="D496"/>
  <c r="H494"/>
  <c r="H493"/>
  <c r="H492"/>
  <c r="H491"/>
  <c r="H490"/>
  <c r="H489"/>
  <c r="H488"/>
  <c r="H487"/>
  <c r="H486"/>
  <c r="H485"/>
  <c r="H484"/>
  <c r="H483"/>
  <c r="H482"/>
  <c r="D494"/>
  <c r="D493"/>
  <c r="D492"/>
  <c r="D491"/>
  <c r="D490"/>
  <c r="D489"/>
  <c r="D488"/>
  <c r="D487"/>
  <c r="D486"/>
  <c r="D485"/>
  <c r="D484"/>
  <c r="D483"/>
  <c r="D482"/>
  <c r="H480"/>
  <c r="H478"/>
  <c r="H477"/>
  <c r="H476"/>
  <c r="H475"/>
  <c r="H474"/>
  <c r="H473"/>
  <c r="H472"/>
  <c r="H471"/>
  <c r="H470"/>
  <c r="H469"/>
  <c r="H468"/>
  <c r="H467"/>
  <c r="H466"/>
  <c r="D478"/>
  <c r="D477"/>
  <c r="D476"/>
  <c r="D475"/>
  <c r="D474"/>
  <c r="D473"/>
  <c r="D472"/>
  <c r="D471"/>
  <c r="D470"/>
  <c r="D469"/>
  <c r="D468"/>
  <c r="D467"/>
  <c r="D466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0"/>
  <c r="D439"/>
  <c r="D438"/>
  <c r="D437"/>
  <c r="D431"/>
  <c r="D429"/>
  <c r="D428"/>
  <c r="D427"/>
  <c r="D426"/>
  <c r="D425"/>
  <c r="D423"/>
  <c r="D422"/>
  <c r="D421"/>
  <c r="D420"/>
  <c r="E117" i="64"/>
  <c r="J117"/>
  <c r="F117" s="1"/>
  <c r="D287" i="71"/>
  <c r="D225"/>
  <c r="J23" i="64" l="1"/>
  <c r="F23" s="1"/>
  <c r="E23"/>
  <c r="E38"/>
  <c r="J38"/>
  <c r="F38" s="1"/>
  <c r="J177"/>
  <c r="F177" s="1"/>
  <c r="E177"/>
  <c r="J98"/>
  <c r="F98" s="1"/>
  <c r="E98"/>
  <c r="J59"/>
  <c r="F59" s="1"/>
  <c r="E59"/>
  <c r="J58"/>
  <c r="F58" s="1"/>
  <c r="E58"/>
  <c r="J57"/>
  <c r="F57" s="1"/>
  <c r="E57"/>
  <c r="J56"/>
  <c r="F56" s="1"/>
  <c r="E56"/>
  <c r="J55"/>
  <c r="F55" s="1"/>
  <c r="E55"/>
  <c r="E52"/>
  <c r="J52"/>
  <c r="F52" s="1"/>
  <c r="E51"/>
  <c r="J51"/>
  <c r="F51" s="1"/>
  <c r="J176"/>
  <c r="F176" s="1"/>
  <c r="E176"/>
  <c r="J83"/>
  <c r="F83" s="1"/>
  <c r="E83"/>
  <c r="J175"/>
  <c r="F175" s="1"/>
  <c r="E175"/>
  <c r="C191" i="72"/>
  <c r="C175"/>
  <c r="C66"/>
  <c r="C55"/>
  <c r="C47"/>
  <c r="C39"/>
  <c r="C30"/>
  <c r="C16"/>
  <c r="E139" i="64" l="1"/>
  <c r="J139"/>
  <c r="F139" s="1"/>
  <c r="E26" l="1"/>
  <c r="E137"/>
  <c r="E138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7"/>
  <c r="E168"/>
  <c r="E170"/>
  <c r="E171"/>
  <c r="E173"/>
  <c r="E174"/>
  <c r="E39"/>
  <c r="E40"/>
  <c r="E41"/>
  <c r="E42"/>
  <c r="E43"/>
  <c r="E44"/>
  <c r="E45"/>
  <c r="E46"/>
  <c r="E47"/>
  <c r="E48"/>
  <c r="E49"/>
  <c r="E50"/>
  <c r="E53"/>
  <c r="E54"/>
  <c r="E61"/>
  <c r="E62"/>
  <c r="E63"/>
  <c r="E64"/>
  <c r="E65"/>
  <c r="E66"/>
  <c r="E67"/>
  <c r="E68"/>
  <c r="E69"/>
  <c r="E70"/>
  <c r="E71"/>
  <c r="E72"/>
  <c r="E73"/>
  <c r="E77"/>
  <c r="E78"/>
  <c r="E79"/>
  <c r="E80"/>
  <c r="E81"/>
  <c r="E82"/>
  <c r="E84"/>
  <c r="E85"/>
  <c r="E86"/>
  <c r="E87"/>
  <c r="E88"/>
  <c r="E89"/>
  <c r="E91"/>
  <c r="E92"/>
  <c r="E93"/>
  <c r="E94"/>
  <c r="E95"/>
  <c r="E96"/>
  <c r="E97"/>
  <c r="E100"/>
  <c r="E102"/>
  <c r="E104"/>
  <c r="E105"/>
  <c r="E106"/>
  <c r="E107"/>
  <c r="E108"/>
  <c r="E109"/>
  <c r="E110"/>
  <c r="E111"/>
  <c r="E112"/>
  <c r="E113"/>
  <c r="E114"/>
  <c r="E116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37"/>
  <c r="E18"/>
  <c r="E17"/>
  <c r="J16"/>
  <c r="F16" s="1"/>
  <c r="J17"/>
  <c r="F17" s="1"/>
  <c r="J18"/>
  <c r="F18" s="1"/>
  <c r="J19"/>
  <c r="F19" s="1"/>
  <c r="J20"/>
  <c r="F20" s="1"/>
  <c r="J21"/>
  <c r="F21" s="1"/>
  <c r="J22"/>
  <c r="F22" s="1"/>
  <c r="J24"/>
  <c r="F24" s="1"/>
  <c r="J25"/>
  <c r="F25" s="1"/>
  <c r="J26"/>
  <c r="F26" s="1"/>
  <c r="J27"/>
  <c r="F27" s="1"/>
  <c r="J28"/>
  <c r="F28" s="1"/>
  <c r="J29"/>
  <c r="F29" s="1"/>
  <c r="J30"/>
  <c r="F30" s="1"/>
  <c r="J31"/>
  <c r="F31" s="1"/>
  <c r="J32"/>
  <c r="F32" s="1"/>
  <c r="J33"/>
  <c r="F33" s="1"/>
  <c r="J34"/>
  <c r="F34" s="1"/>
  <c r="J35"/>
  <c r="F35" s="1"/>
  <c r="J36"/>
  <c r="F36" s="1"/>
  <c r="J37"/>
  <c r="F37" s="1"/>
  <c r="J39"/>
  <c r="F39" s="1"/>
  <c r="J40"/>
  <c r="F40" s="1"/>
  <c r="J41"/>
  <c r="F41" s="1"/>
  <c r="J42"/>
  <c r="F42" s="1"/>
  <c r="J43"/>
  <c r="F43" s="1"/>
  <c r="J44"/>
  <c r="F44" s="1"/>
  <c r="J45"/>
  <c r="F45" s="1"/>
  <c r="J46"/>
  <c r="F46" s="1"/>
  <c r="J47"/>
  <c r="F47" s="1"/>
  <c r="J48"/>
  <c r="F48" s="1"/>
  <c r="J49"/>
  <c r="F49" s="1"/>
  <c r="J50"/>
  <c r="F50" s="1"/>
  <c r="J53"/>
  <c r="F53" s="1"/>
  <c r="J54"/>
  <c r="F54" s="1"/>
  <c r="J61"/>
  <c r="F61" s="1"/>
  <c r="J62"/>
  <c r="F62" s="1"/>
  <c r="J63"/>
  <c r="F63" s="1"/>
  <c r="J64"/>
  <c r="F64" s="1"/>
  <c r="J65"/>
  <c r="F65" s="1"/>
  <c r="J66"/>
  <c r="F66" s="1"/>
  <c r="J67"/>
  <c r="F67" s="1"/>
  <c r="J68"/>
  <c r="F68" s="1"/>
  <c r="J69"/>
  <c r="F69" s="1"/>
  <c r="J70"/>
  <c r="F70" s="1"/>
  <c r="J71"/>
  <c r="F71" s="1"/>
  <c r="J72"/>
  <c r="F72" s="1"/>
  <c r="J73"/>
  <c r="F73" s="1"/>
  <c r="J75"/>
  <c r="F75" s="1"/>
  <c r="J77"/>
  <c r="F77" s="1"/>
  <c r="J78"/>
  <c r="F78" s="1"/>
  <c r="J79"/>
  <c r="F79" s="1"/>
  <c r="J80"/>
  <c r="F80" s="1"/>
  <c r="J81"/>
  <c r="F81" s="1"/>
  <c r="J82"/>
  <c r="F82" s="1"/>
  <c r="J84"/>
  <c r="F84" s="1"/>
  <c r="J85"/>
  <c r="F85" s="1"/>
  <c r="J86"/>
  <c r="F86" s="1"/>
  <c r="J87"/>
  <c r="F87" s="1"/>
  <c r="J88"/>
  <c r="F88" s="1"/>
  <c r="J89"/>
  <c r="F89" s="1"/>
  <c r="J91"/>
  <c r="F91" s="1"/>
  <c r="J92"/>
  <c r="F92" s="1"/>
  <c r="J93"/>
  <c r="F93" s="1"/>
  <c r="J94"/>
  <c r="F94" s="1"/>
  <c r="J95"/>
  <c r="F95" s="1"/>
  <c r="J96"/>
  <c r="F96" s="1"/>
  <c r="J97"/>
  <c r="F97" s="1"/>
  <c r="J100"/>
  <c r="F100" s="1"/>
  <c r="J102"/>
  <c r="F102" s="1"/>
  <c r="J104"/>
  <c r="F104" s="1"/>
  <c r="J105"/>
  <c r="F105" s="1"/>
  <c r="J106"/>
  <c r="F106" s="1"/>
  <c r="J107"/>
  <c r="F107" s="1"/>
  <c r="J108"/>
  <c r="F108" s="1"/>
  <c r="J109"/>
  <c r="F109" s="1"/>
  <c r="J110"/>
  <c r="F110" s="1"/>
  <c r="J111"/>
  <c r="F111" s="1"/>
  <c r="J112"/>
  <c r="F112" s="1"/>
  <c r="J113"/>
  <c r="F113" s="1"/>
  <c r="J114"/>
  <c r="F114" s="1"/>
  <c r="J116"/>
  <c r="F116" s="1"/>
  <c r="J118"/>
  <c r="F118" s="1"/>
  <c r="J119"/>
  <c r="F119" s="1"/>
  <c r="J120"/>
  <c r="F120" s="1"/>
  <c r="J121"/>
  <c r="F121" s="1"/>
  <c r="J122"/>
  <c r="F122" s="1"/>
  <c r="J123"/>
  <c r="F123" s="1"/>
  <c r="J124"/>
  <c r="F124" s="1"/>
  <c r="J125"/>
  <c r="F125" s="1"/>
  <c r="J126"/>
  <c r="F126" s="1"/>
  <c r="J127"/>
  <c r="F127" s="1"/>
  <c r="J128"/>
  <c r="F128" s="1"/>
  <c r="J129"/>
  <c r="F129" s="1"/>
  <c r="J130"/>
  <c r="F130" s="1"/>
  <c r="J131"/>
  <c r="F131" s="1"/>
  <c r="J132"/>
  <c r="F132" s="1"/>
  <c r="J133"/>
  <c r="F133" s="1"/>
  <c r="J134"/>
  <c r="F134" s="1"/>
  <c r="J135"/>
  <c r="F135" s="1"/>
  <c r="J137"/>
  <c r="F137" s="1"/>
  <c r="J138"/>
  <c r="F138" s="1"/>
  <c r="J140"/>
  <c r="F140" s="1"/>
  <c r="J141"/>
  <c r="F141" s="1"/>
  <c r="J142"/>
  <c r="F142" s="1"/>
  <c r="J143"/>
  <c r="F143" s="1"/>
  <c r="J144"/>
  <c r="F144" s="1"/>
  <c r="J145"/>
  <c r="F145" s="1"/>
  <c r="J146"/>
  <c r="F146" s="1"/>
  <c r="J147"/>
  <c r="F147" s="1"/>
  <c r="J148"/>
  <c r="F148" s="1"/>
  <c r="J149"/>
  <c r="F149" s="1"/>
  <c r="J150"/>
  <c r="F150" s="1"/>
  <c r="J151"/>
  <c r="F151" s="1"/>
  <c r="J152"/>
  <c r="F152" s="1"/>
  <c r="J153"/>
  <c r="F153" s="1"/>
  <c r="J154"/>
  <c r="F154" s="1"/>
  <c r="J155"/>
  <c r="F155" s="1"/>
  <c r="J156"/>
  <c r="F156" s="1"/>
  <c r="J157"/>
  <c r="F157" s="1"/>
  <c r="J158"/>
  <c r="F158" s="1"/>
  <c r="J159"/>
  <c r="F159" s="1"/>
  <c r="J160"/>
  <c r="F160" s="1"/>
  <c r="J161"/>
  <c r="F161" s="1"/>
  <c r="J162"/>
  <c r="F162" s="1"/>
  <c r="J163"/>
  <c r="F163" s="1"/>
  <c r="J164"/>
  <c r="F164" s="1"/>
  <c r="J165"/>
  <c r="F165" s="1"/>
  <c r="J167"/>
  <c r="F167" s="1"/>
  <c r="J168"/>
  <c r="F168" s="1"/>
  <c r="J169"/>
  <c r="J170"/>
  <c r="F170" s="1"/>
  <c r="J171"/>
  <c r="F171" s="1"/>
  <c r="J172"/>
  <c r="J173"/>
  <c r="F173" s="1"/>
  <c r="J174"/>
  <c r="F174" s="1"/>
  <c r="J15"/>
  <c r="F15" s="1"/>
  <c r="E33"/>
  <c r="E34"/>
  <c r="E35"/>
  <c r="E32"/>
  <c r="E21"/>
  <c r="E22"/>
  <c r="E24"/>
  <c r="E20"/>
  <c r="E16"/>
  <c r="E15"/>
  <c r="C171"/>
  <c r="C170"/>
  <c r="C168"/>
  <c r="C167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6"/>
  <c r="C114"/>
  <c r="C113"/>
  <c r="C112"/>
  <c r="C111"/>
  <c r="C110"/>
  <c r="C109"/>
  <c r="C108"/>
  <c r="C107"/>
  <c r="C106"/>
  <c r="C105"/>
  <c r="C104"/>
  <c r="C102"/>
  <c r="C100"/>
  <c r="C97"/>
  <c r="C96"/>
  <c r="C95"/>
  <c r="C94"/>
  <c r="C93"/>
  <c r="C92"/>
  <c r="C91"/>
  <c r="C89"/>
  <c r="C88"/>
  <c r="C87"/>
  <c r="C86"/>
  <c r="C85"/>
  <c r="C84"/>
  <c r="C82"/>
  <c r="C81"/>
  <c r="C80"/>
  <c r="C79"/>
  <c r="C78"/>
  <c r="C75"/>
  <c r="C73"/>
  <c r="C72"/>
  <c r="C71"/>
  <c r="C70"/>
  <c r="C69"/>
  <c r="C68"/>
  <c r="C67"/>
  <c r="C66"/>
  <c r="C65"/>
  <c r="C64"/>
  <c r="C63"/>
  <c r="C62"/>
  <c r="C54"/>
  <c r="C53"/>
  <c r="C50"/>
  <c r="C49"/>
  <c r="C48"/>
  <c r="C47"/>
  <c r="C46"/>
  <c r="C45"/>
  <c r="C44"/>
  <c r="C43"/>
  <c r="C42"/>
  <c r="C41"/>
  <c r="C40"/>
  <c r="C39"/>
  <c r="C37"/>
  <c r="C36"/>
  <c r="C35"/>
  <c r="C34"/>
  <c r="C33"/>
  <c r="C32"/>
  <c r="C31"/>
  <c r="C30"/>
  <c r="C29"/>
  <c r="C28"/>
  <c r="C27"/>
  <c r="C26"/>
  <c r="C25"/>
  <c r="C24"/>
  <c r="C22"/>
  <c r="C21"/>
  <c r="C20"/>
  <c r="C19"/>
  <c r="C18"/>
  <c r="C17"/>
  <c r="C16"/>
  <c r="C15"/>
</calcChain>
</file>

<file path=xl/comments1.xml><?xml version="1.0" encoding="utf-8"?>
<comments xmlns="http://schemas.openxmlformats.org/spreadsheetml/2006/main">
  <authors>
    <author>Юля</author>
  </authors>
  <commentList>
    <comment ref="C52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Дослідження акуметричне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Передня риноскопія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матеріалу на бактеріологічне дослідження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Оперативне лікування фурункула носа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матеріалу на бактеріологічне дослідження</t>
        </r>
      </text>
    </comment>
    <comment ref="A10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від 2007р</t>
        </r>
      </text>
    </comment>
    <comment ref="A107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від 2007р</t>
        </r>
      </text>
    </comment>
    <comment ref="A108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від 2007р</t>
        </r>
      </text>
    </comment>
    <comment ref="C112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Закрита репозиція кісткових уламків при переломах кінцівок</t>
        </r>
      </text>
    </comment>
    <comment ref="C145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введення вагінальних тампонів з лікарськими речовинами</t>
        </r>
      </text>
    </comment>
    <comment ref="C15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введення вагінальних тампонів з лікарськими речовинами</t>
        </r>
      </text>
    </comment>
    <comment ref="C163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Дослідження гостроти зору </t>
        </r>
      </text>
    </comment>
    <comment ref="C177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Периметрія обзорна (на білий колір)</t>
        </r>
      </text>
    </comment>
    <comment ref="C183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Лазеростимуляція ділянки ока </t>
        </r>
      </text>
    </comment>
    <comment ref="C18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Видалення внутрішньоочних чужорідних предметів із поверхових шарів рогівки</t>
        </r>
      </text>
    </comment>
    <comment ref="C243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УЗДГ сканування судин голови та шиї</t>
        </r>
      </text>
    </comment>
    <comment ref="C286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біопроб крові з пальця у дорослих (для кількох показників)</t>
        </r>
      </text>
    </comment>
    <comment ref="C317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Цитологічне дослідження</t>
        </r>
      </text>
    </comment>
    <comment ref="C32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Дослідження синовіальної рідини</t>
        </r>
      </text>
    </comment>
    <comment ref="C37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Визначення HBs - антигену в сироватці крові (HBsAg)</t>
        </r>
      </text>
    </comment>
    <comment ref="C37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Аналіз крові на антитіла Ig (G+M) HCV (anti-HCVIg(G+M))</t>
        </r>
      </text>
    </comment>
    <comment ref="A425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2008р</t>
        </r>
      </text>
    </comment>
    <comment ref="A439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2008р</t>
        </r>
      </text>
    </comment>
    <comment ref="A45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A476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A477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A49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2006р</t>
        </r>
      </text>
    </comment>
    <comment ref="A49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2006р</t>
        </r>
      </text>
    </comment>
    <comment ref="A51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затверджені у 2006 році</t>
        </r>
      </text>
    </comment>
    <comment ref="A51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</t>
        </r>
      </text>
    </comment>
    <comment ref="A549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</t>
        </r>
      </text>
    </comment>
  </commentList>
</comments>
</file>

<file path=xl/comments2.xml><?xml version="1.0" encoding="utf-8"?>
<comments xmlns="http://schemas.openxmlformats.org/spreadsheetml/2006/main">
  <authors>
    <author>Юля</author>
  </authors>
  <commentLis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крові "Моноветт"-18,60; Мicros 60 - 10,50; Прийом та кодування -11,70; ШОЕ-5,90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цитологія</t>
        </r>
      </text>
    </comment>
  </commentList>
</comments>
</file>

<file path=xl/comments3.xml><?xml version="1.0" encoding="utf-8"?>
<comments xmlns="http://schemas.openxmlformats.org/spreadsheetml/2006/main">
  <authors>
    <author>Юля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2008р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2008р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2006р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2006р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2006р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тарифи затверджені у 2006 році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2006</t>
        </r>
      </text>
    </comment>
  </commentList>
</comments>
</file>

<file path=xl/comments4.xml><?xml version="1.0" encoding="utf-8"?>
<comments xmlns="http://schemas.openxmlformats.org/spreadsheetml/2006/main">
  <authors>
    <author>Юля</author>
  </authors>
  <commentLis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цитологія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УЗДГ сканування судин голови та шиї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біопроб крові з пальця у дорослих (для кількох показників)</t>
        </r>
      </text>
    </comment>
    <comment ref="B10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цитологія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Взяття матеріалу на бактеріологічне дослідження</t>
        </r>
      </text>
    </comment>
    <comment ref="B17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Аналіз крові на антитіла Ig (G+M) HCV (anti-HCVIg(G+M))</t>
        </r>
      </text>
    </comment>
    <comment ref="B18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Дослідження акуметричне</t>
        </r>
      </text>
    </comment>
    <comment ref="B186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Передня риноскопія</t>
        </r>
      </text>
    </comment>
    <comment ref="B194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Дослідження гостроти зору </t>
        </r>
      </text>
    </comment>
    <comment ref="B200" authorId="0">
      <text>
        <r>
          <rPr>
            <b/>
            <sz val="9"/>
            <color indexed="81"/>
            <rFont val="Tahoma"/>
            <family val="2"/>
            <charset val="204"/>
          </rPr>
          <t>Юля:</t>
        </r>
        <r>
          <rPr>
            <sz val="9"/>
            <color indexed="81"/>
            <rFont val="Tahoma"/>
            <family val="2"/>
            <charset val="204"/>
          </rPr>
          <t xml:space="preserve">
Периметрія обзорна (на білий колір)</t>
        </r>
      </text>
    </comment>
  </commentList>
</comments>
</file>

<file path=xl/sharedStrings.xml><?xml version="1.0" encoding="utf-8"?>
<sst xmlns="http://schemas.openxmlformats.org/spreadsheetml/2006/main" count="2821" uniqueCount="1309">
  <si>
    <t>198</t>
  </si>
  <si>
    <t>108</t>
  </si>
  <si>
    <t>Масаж попереково-крижової ділянки (від І поперекового хребця до нижніх сідничних складок)</t>
  </si>
  <si>
    <t>109</t>
  </si>
  <si>
    <t>Масаж нижньої кінцівки</t>
  </si>
  <si>
    <t>199</t>
  </si>
  <si>
    <t>200</t>
  </si>
  <si>
    <t>201</t>
  </si>
  <si>
    <t>113</t>
  </si>
  <si>
    <t>210</t>
  </si>
  <si>
    <t>114</t>
  </si>
  <si>
    <t>190</t>
  </si>
  <si>
    <t>188</t>
  </si>
  <si>
    <t>211</t>
  </si>
  <si>
    <t>120</t>
  </si>
  <si>
    <t>209</t>
  </si>
  <si>
    <t>121</t>
  </si>
  <si>
    <t xml:space="preserve">Функціональні методи досліджень </t>
  </si>
  <si>
    <t>Порівняльний аналіз ЕКГ, зроблених у різний час</t>
  </si>
  <si>
    <t>ЕКГ</t>
  </si>
  <si>
    <t>ЕКГ - дослідження у 12 відведеннях, яке проводиться в кабінеті</t>
  </si>
  <si>
    <t xml:space="preserve">Дослідження легеневої системи </t>
  </si>
  <si>
    <t>Дослідження функції зовнішнього дихання  (спірометрія)</t>
  </si>
  <si>
    <t>130</t>
  </si>
  <si>
    <t xml:space="preserve">Ультразвукові дослідження </t>
  </si>
  <si>
    <t>162</t>
  </si>
  <si>
    <t>131</t>
  </si>
  <si>
    <t>163</t>
  </si>
  <si>
    <t>311</t>
  </si>
  <si>
    <t>Інтравагінальні дослідження жіночіх статевих органів</t>
  </si>
  <si>
    <t>165</t>
  </si>
  <si>
    <t>310</t>
  </si>
  <si>
    <t>142</t>
  </si>
  <si>
    <t>143</t>
  </si>
  <si>
    <t>320</t>
  </si>
  <si>
    <t xml:space="preserve">Ендоскопічні методи досліджень </t>
  </si>
  <si>
    <t>Ректороманоскопія прямої та сигмовидної кишки</t>
  </si>
  <si>
    <t>Аноскопія</t>
  </si>
  <si>
    <t>150</t>
  </si>
  <si>
    <t xml:space="preserve">Рентгенологічні дослідження кісток черепа </t>
  </si>
  <si>
    <t>154</t>
  </si>
  <si>
    <t>151</t>
  </si>
  <si>
    <t>Рентгенографія зубів</t>
  </si>
  <si>
    <t>Кравченко, Лісовський</t>
  </si>
  <si>
    <t>152</t>
  </si>
  <si>
    <t>Рентганографія скронево-щелепного суглоба</t>
  </si>
  <si>
    <t>153</t>
  </si>
  <si>
    <t>Рентгенографія нижньої щелепи</t>
  </si>
  <si>
    <t>155</t>
  </si>
  <si>
    <t>РТГ-графія колоносових пазух</t>
  </si>
  <si>
    <t>160</t>
  </si>
  <si>
    <t xml:space="preserve">Рентгенологічне дослідження органів грудної клітки </t>
  </si>
  <si>
    <t>161</t>
  </si>
  <si>
    <t>Флюрографія органів грудної клітини в прямій передній або боковій проекції</t>
  </si>
  <si>
    <t>149</t>
  </si>
  <si>
    <t xml:space="preserve">РТГ-графія органів грудної клітини </t>
  </si>
  <si>
    <t xml:space="preserve">Рентгенологічне дослідження КШТ та сечевидільної системи </t>
  </si>
  <si>
    <t>157</t>
  </si>
  <si>
    <t>Урографія внутрішньовенна</t>
  </si>
  <si>
    <t>173</t>
  </si>
  <si>
    <t>Метросальпінгографія (вартість контрастної речовини сплачується додатково)</t>
  </si>
  <si>
    <t xml:space="preserve">Рентгенологічне дослідження кісток </t>
  </si>
  <si>
    <t>158</t>
  </si>
  <si>
    <t xml:space="preserve">Ренгенографія ключиці </t>
  </si>
  <si>
    <t>156</t>
  </si>
  <si>
    <t>159</t>
  </si>
  <si>
    <t>Опис 1 рентгенограми</t>
  </si>
  <si>
    <t xml:space="preserve">Клінічні лабораторні аналізи </t>
  </si>
  <si>
    <t>Взяття біопроб крові з пальця у дорослих (для кількох показників)</t>
  </si>
  <si>
    <t>Лабораторія</t>
  </si>
  <si>
    <t>Підрахунок еритроцитів в камері Горяєва</t>
  </si>
  <si>
    <t>31</t>
  </si>
  <si>
    <t>32</t>
  </si>
  <si>
    <t>30</t>
  </si>
  <si>
    <t>Визначення кольорового показника</t>
  </si>
  <si>
    <t>Визначення часу кровотечі за Сухаревим</t>
  </si>
  <si>
    <t>202</t>
  </si>
  <si>
    <t>Мікроскопічне дослідження товстої краплі та мазків крові на малярійні плазмодії</t>
  </si>
  <si>
    <t>205</t>
  </si>
  <si>
    <t>Знаходження білку в сечі експрес тестом</t>
  </si>
  <si>
    <t>212</t>
  </si>
  <si>
    <t>Знаходження кетонових тіл в сечі - експрес - тест</t>
  </si>
  <si>
    <t>213</t>
  </si>
  <si>
    <t>Визначення кількості глюкози в сечі глюкозооксидазним чи ін. методом</t>
  </si>
  <si>
    <t>214</t>
  </si>
  <si>
    <t>Визначення білку в сечі (кількісне)</t>
  </si>
  <si>
    <t>215</t>
  </si>
  <si>
    <t>Мікроскопічне дослідження осаду сечі при патології</t>
  </si>
  <si>
    <t>217</t>
  </si>
  <si>
    <t>Визначення амілази (діастази) в сечі</t>
  </si>
  <si>
    <t>218</t>
  </si>
  <si>
    <t>225</t>
  </si>
  <si>
    <t>226</t>
  </si>
  <si>
    <t>227</t>
  </si>
  <si>
    <t>228</t>
  </si>
  <si>
    <t>229</t>
  </si>
  <si>
    <t>230</t>
  </si>
  <si>
    <t>231</t>
  </si>
  <si>
    <t>232</t>
  </si>
  <si>
    <t>Знаходження гонококів, трихомонад, мікрофлора, лейкоцити, ін.в фарбованих препаратах - 1 мазок з одного місця</t>
  </si>
  <si>
    <t>233</t>
  </si>
  <si>
    <t>234</t>
  </si>
  <si>
    <t>Дослідження секрету простати (невисушений препарат та фарбований)</t>
  </si>
  <si>
    <t>235</t>
  </si>
  <si>
    <t>236</t>
  </si>
  <si>
    <t>237</t>
  </si>
  <si>
    <t>238</t>
  </si>
  <si>
    <t>239</t>
  </si>
  <si>
    <t>Прийом та кодування біопроб, реєстрація та видача результатів аналізів</t>
  </si>
  <si>
    <t xml:space="preserve">Біохімічні лабораторні аналізи </t>
  </si>
  <si>
    <t>Визначення глюкози в капелярній крові</t>
  </si>
  <si>
    <t>219</t>
  </si>
  <si>
    <t>221</t>
  </si>
  <si>
    <t>222</t>
  </si>
  <si>
    <t>224</t>
  </si>
  <si>
    <t>Визначення урокопропорфірінів</t>
  </si>
  <si>
    <t xml:space="preserve">Серологічні лабораторні аналізи </t>
  </si>
  <si>
    <t>Визначення С-реактивного протеїну в сироватці крові реакцією преципітації в капілярах</t>
  </si>
  <si>
    <t>Дослідження крові на сифіліз (RW)</t>
  </si>
  <si>
    <t>Серодіагностика сифілісу - реакція мікропреципітації</t>
  </si>
  <si>
    <t>Визначення трансферріну в сироватці крові</t>
  </si>
  <si>
    <t>Визначення HBs - антигену в сироватці крові (HBsAg)</t>
  </si>
  <si>
    <t>Стоматологія</t>
  </si>
  <si>
    <t>Терапевтична стоматологія</t>
  </si>
  <si>
    <t>268</t>
  </si>
  <si>
    <t>Первинний огляд хворого ( включає запис анамнезу, фізичних обстежень, запланованої програми діагностики та лікування)</t>
  </si>
  <si>
    <t>269</t>
  </si>
  <si>
    <t>Консультація хворого (запис огляду та порада, дані на прохання лікаря, який лікує, іншим лікарем для спеціальної оцінки стану та подальшого лікування)</t>
  </si>
  <si>
    <t>273</t>
  </si>
  <si>
    <t>271</t>
  </si>
  <si>
    <t>Лікування одного зуба при поверхневому і середньому карієсі (без накладання пломби)</t>
  </si>
  <si>
    <t>Лікування одного зуба при глибокому карієсі (без накладання пломби)</t>
  </si>
  <si>
    <t>Визначення ступеня ураження фуркації коренів зубів (вертикальна резорбція кісткової тканини)</t>
  </si>
  <si>
    <t>Визначення патологічної рухомості зубів</t>
  </si>
  <si>
    <t>277</t>
  </si>
  <si>
    <t>240</t>
  </si>
  <si>
    <t>278</t>
  </si>
  <si>
    <t>241</t>
  </si>
  <si>
    <t>279</t>
  </si>
  <si>
    <t>242</t>
  </si>
  <si>
    <t>Зняття м`якого зубного нальоту з усіх зубів</t>
  </si>
  <si>
    <t>280</t>
  </si>
  <si>
    <t>243</t>
  </si>
  <si>
    <t>Зняття зубного каменю, нальоту інструментальним способом з усіх зубів</t>
  </si>
  <si>
    <t>281</t>
  </si>
  <si>
    <t>244</t>
  </si>
  <si>
    <t>Зняття зубного каменю, нальоту за допомогою ультразвукового апарата з усіх зубів</t>
  </si>
  <si>
    <t>245</t>
  </si>
  <si>
    <t>Екстирпація пульпи з одного кореня зуба</t>
  </si>
  <si>
    <t>246</t>
  </si>
  <si>
    <t xml:space="preserve">Розпломбування кореневого каналу зуба, запломбованого пастою, що полімеризується, або цементом </t>
  </si>
  <si>
    <t>247</t>
  </si>
  <si>
    <t>248</t>
  </si>
  <si>
    <t>Закриття перфорації каналу зуба або перфорації дна пульпової камери</t>
  </si>
  <si>
    <t>286</t>
  </si>
  <si>
    <t>249</t>
  </si>
  <si>
    <t>Інструментальна та медикаментозна обробка одного каналу зуба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</si>
  <si>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</si>
  <si>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</si>
  <si>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</si>
  <si>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</si>
  <si>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</si>
  <si>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</si>
  <si>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</si>
  <si>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</si>
  <si>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</si>
  <si>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</si>
  <si>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Флюоризація зубів</t>
  </si>
  <si>
    <t>287</t>
  </si>
  <si>
    <t>260</t>
  </si>
  <si>
    <t>Механічне та хімічне розширення облітерованого каналу зуба</t>
  </si>
  <si>
    <t>288</t>
  </si>
  <si>
    <t>261</t>
  </si>
  <si>
    <t>Видалення постійної пломби</t>
  </si>
  <si>
    <t>262</t>
  </si>
  <si>
    <t>290</t>
  </si>
  <si>
    <t>263</t>
  </si>
  <si>
    <t>Відновлення зруйнованої коронки однокореневого зуба за допомогою дротяного каркасу, анкерних штифтів та світлополімерного матеріалу</t>
  </si>
  <si>
    <t>264</t>
  </si>
  <si>
    <t>Відновлення зруйнованої коронки багатокореневого зуба за допомогою дротяного каркасу, анкерних штифтів, пластмаси, композитного матеріалу</t>
  </si>
  <si>
    <t>265</t>
  </si>
  <si>
    <t>266</t>
  </si>
  <si>
    <t>267</t>
  </si>
  <si>
    <t>Накладання тимчасової пломби</t>
  </si>
  <si>
    <t>Видалення тимчасової пломби</t>
  </si>
  <si>
    <t>282</t>
  </si>
  <si>
    <t>Електрофорез кореневих каналів</t>
  </si>
  <si>
    <t>300</t>
  </si>
  <si>
    <t>Аплікація озокеритова мала</t>
  </si>
  <si>
    <t>Медична документація</t>
  </si>
  <si>
    <t>Оформлення листка тимчасової непрацездатності</t>
  </si>
  <si>
    <t xml:space="preserve">Оформлення виписки з картки амбулаторного хворого </t>
  </si>
  <si>
    <t>Сакада, Даценко</t>
  </si>
  <si>
    <t>Видача висновку лікарсько-консультативної комісії</t>
  </si>
  <si>
    <t>Кудря</t>
  </si>
  <si>
    <t>Видача висновку ЛКК при захворюванні</t>
  </si>
  <si>
    <t>ЛКК</t>
  </si>
  <si>
    <t>Оформлення карт та направлень, обробка заключень, підготовка звітних документів куратором договору, аналіз звернень</t>
  </si>
  <si>
    <t>Послуги касира - реєстратора (консалтинг та маркетинг)</t>
  </si>
  <si>
    <t xml:space="preserve">Застосування одноразових рукавичок </t>
  </si>
  <si>
    <t>272</t>
  </si>
  <si>
    <t>Застосування середньої пелюшки (1*1)</t>
  </si>
  <si>
    <t>Від ВИКОНАВЦЯ                                                                                                Від ЗАМОВНИКА</t>
  </si>
  <si>
    <t>МП                                                                                                                   МП</t>
  </si>
  <si>
    <t>Цитологічне дослідження біоматеріалу</t>
  </si>
  <si>
    <t>УЗД: щитоподібної залози</t>
  </si>
  <si>
    <t>УЗД: молочних залоз (з двох сторін)</t>
  </si>
  <si>
    <t>Езофагогастродуоденоскопія</t>
  </si>
  <si>
    <t>Визначення активності гама-глютамілтрасферази в сироватці крові</t>
  </si>
  <si>
    <t>Ліпідний обмін (визначення загального холестерину, холестирину високої щільності, холестирину низької щільності, тригліцеридів, індексу атерогенності)</t>
  </si>
  <si>
    <t>Реакція на ревматоїдний фактор</t>
  </si>
  <si>
    <t>Визначення С-реактивного білку</t>
  </si>
  <si>
    <t>Визначення активності анти-0-стрептолізину в сироватці крові</t>
  </si>
  <si>
    <t xml:space="preserve">Визначення креатиніну в сироватці крові </t>
  </si>
  <si>
    <t>Мікроскопічне дослідження осаду сечі методом Нечипоренко</t>
  </si>
  <si>
    <t>Визначення мікрофлори, лейкоцитів, ін.в фарбованих препаратах - 3 мазки на 2-х предметних скельцях</t>
  </si>
  <si>
    <t>449</t>
  </si>
  <si>
    <t>448</t>
  </si>
  <si>
    <t>450</t>
  </si>
  <si>
    <t>452</t>
  </si>
  <si>
    <t>453</t>
  </si>
  <si>
    <t>УЗД компл.: нирки, надниркові залози, сечовий міхур з визначенням залишкової сечі</t>
  </si>
  <si>
    <t>455</t>
  </si>
  <si>
    <t>456</t>
  </si>
  <si>
    <t>457</t>
  </si>
  <si>
    <t>Дослідження характеру зору на кольоротесті</t>
  </si>
  <si>
    <t>Дослідження рогівки на виявленняґ на ній дефектів</t>
  </si>
  <si>
    <t>458</t>
  </si>
  <si>
    <t>Проведення біопсії при езофагогастродуоденоскопії</t>
  </si>
  <si>
    <t xml:space="preserve">Додаток  </t>
  </si>
  <si>
    <t>№</t>
  </si>
  <si>
    <t>до договору №______________</t>
  </si>
  <si>
    <t>від "_____" ____________20__ р.</t>
  </si>
  <si>
    <t>№ п/п</t>
  </si>
  <si>
    <t>Вартість, грн,           (без ПДВ)</t>
  </si>
  <si>
    <t>Опис 1 ренгенограми</t>
  </si>
  <si>
    <t>Визначення холінестерази в сироватці крові*</t>
  </si>
  <si>
    <t>Визначення карбоксигемоглобіну*</t>
  </si>
  <si>
    <t>Визначення метгемоглобіну*</t>
  </si>
  <si>
    <t>Визначення заліза в сироватці крові*</t>
  </si>
  <si>
    <t>Визначення ртуті в сечі*</t>
  </si>
  <si>
    <t>Визначення таллію в сечі*</t>
  </si>
  <si>
    <t>Визначення кадмію в сечі*</t>
  </si>
  <si>
    <t>Аналіз сечі на вміст опіатів*</t>
  </si>
  <si>
    <t>Від виконавця                                                                         Від замовника</t>
  </si>
  <si>
    <t xml:space="preserve">                                                 ____________________                                                         </t>
  </si>
  <si>
    <t>Прусс, Гудима</t>
  </si>
  <si>
    <t>Крикунова, Міткальова</t>
  </si>
  <si>
    <t>Психіатричний огляд з видачею сертифікату</t>
  </si>
  <si>
    <t>Наркологічний огляд з видачею сертифікату</t>
  </si>
  <si>
    <t>бл</t>
  </si>
  <si>
    <t>МП                                                                                                       МП</t>
  </si>
  <si>
    <t>код центра</t>
  </si>
  <si>
    <t xml:space="preserve"> </t>
  </si>
  <si>
    <t xml:space="preserve">Назва послуги </t>
  </si>
  <si>
    <t>Вартість, грн.            (без ПДВ)</t>
  </si>
  <si>
    <t>010</t>
  </si>
  <si>
    <t xml:space="preserve">Консультації лікарів </t>
  </si>
  <si>
    <t>144</t>
  </si>
  <si>
    <t>011</t>
  </si>
  <si>
    <t>145</t>
  </si>
  <si>
    <t>012</t>
  </si>
  <si>
    <t>Консультація лікаря-ортопеда-травматолога</t>
  </si>
  <si>
    <t>140</t>
  </si>
  <si>
    <t>013</t>
  </si>
  <si>
    <t>Консультація лікаря-офтальмолога</t>
  </si>
  <si>
    <t>138</t>
  </si>
  <si>
    <t>014</t>
  </si>
  <si>
    <t>Консультація лікаря-кардіолога</t>
  </si>
  <si>
    <t>Носова, Кудря</t>
  </si>
  <si>
    <t>139</t>
  </si>
  <si>
    <t>015</t>
  </si>
  <si>
    <t>Консультація лікаря-отоларінголога</t>
  </si>
  <si>
    <t>016</t>
  </si>
  <si>
    <t>Консультація лікаря-хірурга-проктолога</t>
  </si>
  <si>
    <t>141</t>
  </si>
  <si>
    <t>017</t>
  </si>
  <si>
    <t>Консультація лікаря-нарколога</t>
  </si>
  <si>
    <t>133</t>
  </si>
  <si>
    <t>018</t>
  </si>
  <si>
    <t>Консультація лікаря-гінеколога</t>
  </si>
  <si>
    <t>019</t>
  </si>
  <si>
    <t>Консультація лікаря-психіатра</t>
  </si>
  <si>
    <t>135</t>
  </si>
  <si>
    <t>020</t>
  </si>
  <si>
    <t>Консультація лікаря-дерматовенеролога</t>
  </si>
  <si>
    <t>021</t>
  </si>
  <si>
    <t>Консультація лікаря-гастроентеролога</t>
  </si>
  <si>
    <t>136</t>
  </si>
  <si>
    <t>022</t>
  </si>
  <si>
    <t>Консультація лікаря-невропатолога</t>
  </si>
  <si>
    <t>147</t>
  </si>
  <si>
    <t>024</t>
  </si>
  <si>
    <t>Консультація лікаря-хірурга</t>
  </si>
  <si>
    <t>270</t>
  </si>
  <si>
    <t>025</t>
  </si>
  <si>
    <t>Консультація лікаря-стоматолога</t>
  </si>
  <si>
    <t>054</t>
  </si>
  <si>
    <t>026</t>
  </si>
  <si>
    <t>Вторинний прийом фахівців</t>
  </si>
  <si>
    <t>146</t>
  </si>
  <si>
    <t>027</t>
  </si>
  <si>
    <t>Консультація лікаря-уролога</t>
  </si>
  <si>
    <t>137</t>
  </si>
  <si>
    <t>028</t>
  </si>
  <si>
    <t>Консультація лікаря-онколога</t>
  </si>
  <si>
    <t>148</t>
  </si>
  <si>
    <t>029</t>
  </si>
  <si>
    <t>Консультація лікаря - ендокринолога</t>
  </si>
  <si>
    <t>Потолочна</t>
  </si>
  <si>
    <t>030</t>
  </si>
  <si>
    <t>Консультація психолога</t>
  </si>
  <si>
    <t>031</t>
  </si>
  <si>
    <t>Консультація пульмонолога</t>
  </si>
  <si>
    <t>Прийом отоларінголога</t>
  </si>
  <si>
    <t>Прийом офтальмолога</t>
  </si>
  <si>
    <t>Прийом акушером-гінекологом</t>
  </si>
  <si>
    <t>Прийом уролога</t>
  </si>
  <si>
    <t>Прийом стоматолога</t>
  </si>
  <si>
    <t>Динамометрія</t>
  </si>
  <si>
    <t>Палестезіометрія (вібраційна чутливість)</t>
  </si>
  <si>
    <t>Альгезіометрія (дослідження больової чутливості)</t>
  </si>
  <si>
    <t>383</t>
  </si>
  <si>
    <t>Холодова проба (вимірювання температури шкіри)</t>
  </si>
  <si>
    <t>Послуги отоларингологічного кабінету</t>
  </si>
  <si>
    <t>Дослідження слуху методом тональної аудіометрії</t>
  </si>
  <si>
    <t>032</t>
  </si>
  <si>
    <t>Дослідження вестибулярного апарату</t>
  </si>
  <si>
    <t>181</t>
  </si>
  <si>
    <t>033</t>
  </si>
  <si>
    <t>034</t>
  </si>
  <si>
    <t>Гідровакуумний дренаж</t>
  </si>
  <si>
    <t>035</t>
  </si>
  <si>
    <t>036</t>
  </si>
  <si>
    <t>037</t>
  </si>
  <si>
    <t>Взяття матеріалу на бактеріологічне дослідження</t>
  </si>
  <si>
    <t>180</t>
  </si>
  <si>
    <t>039</t>
  </si>
  <si>
    <t>040</t>
  </si>
  <si>
    <t>041</t>
  </si>
  <si>
    <t>042</t>
  </si>
  <si>
    <t>043</t>
  </si>
  <si>
    <t>044</t>
  </si>
  <si>
    <t>Пункція верхньощелепної пазухи</t>
  </si>
  <si>
    <t>045</t>
  </si>
  <si>
    <t>046</t>
  </si>
  <si>
    <t>047</t>
  </si>
  <si>
    <t>048</t>
  </si>
  <si>
    <t>Первинна хірургічна обробка</t>
  </si>
  <si>
    <t>049</t>
  </si>
  <si>
    <t>Вторинна хірургічна обробка</t>
  </si>
  <si>
    <t>053</t>
  </si>
  <si>
    <t>СМСЧ</t>
  </si>
  <si>
    <t>055</t>
  </si>
  <si>
    <t>056</t>
  </si>
  <si>
    <t>057</t>
  </si>
  <si>
    <t>058</t>
  </si>
  <si>
    <t>059</t>
  </si>
  <si>
    <t>Послуги процедурного кабінету поліклініки</t>
  </si>
  <si>
    <t>Забір крові з вени (венопункція)</t>
  </si>
  <si>
    <t>Процедурний</t>
  </si>
  <si>
    <t>174</t>
  </si>
  <si>
    <t>175</t>
  </si>
  <si>
    <t>050</t>
  </si>
  <si>
    <t>Послуги хірургічного кабінету</t>
  </si>
  <si>
    <t>051</t>
  </si>
  <si>
    <t>Зняття швів</t>
  </si>
  <si>
    <t>052</t>
  </si>
  <si>
    <t>Периартикулярні ін`єкція</t>
  </si>
  <si>
    <t>177</t>
  </si>
  <si>
    <t>Розтин флегмони</t>
  </si>
  <si>
    <t>060</t>
  </si>
  <si>
    <t>Видалення нігтьової пластинки</t>
  </si>
  <si>
    <t>061</t>
  </si>
  <si>
    <t>062</t>
  </si>
  <si>
    <t>Розтин підшкірного і сухожилкового панарицію</t>
  </si>
  <si>
    <t>063</t>
  </si>
  <si>
    <t>Розтин кісткового панарицію</t>
  </si>
  <si>
    <t>064</t>
  </si>
  <si>
    <t>Видалення сторонніх тіл м`яких тканин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</si>
  <si>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</si>
  <si>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</si>
  <si>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</si>
  <si>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</si>
  <si>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</si>
  <si>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</si>
  <si>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</si>
  <si>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</si>
  <si>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</si>
  <si>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</si>
  <si>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</si>
  <si>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</si>
  <si>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</si>
  <si>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</si>
  <si>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</si>
  <si>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Послуги гінекологічного кабінету</t>
  </si>
  <si>
    <t>Взяття мазка для цитологічного дослідження</t>
  </si>
  <si>
    <t>170</t>
  </si>
  <si>
    <t>166</t>
  </si>
  <si>
    <t>167</t>
  </si>
  <si>
    <t>Видалення внутрішньоматкових протизаплідних засобів</t>
  </si>
  <si>
    <t>171</t>
  </si>
  <si>
    <t>172</t>
  </si>
  <si>
    <t xml:space="preserve">Введення лікарських речовин в порожнину матки (без вартості медикаментів) </t>
  </si>
  <si>
    <t>168</t>
  </si>
  <si>
    <t xml:space="preserve">Кольпоскопія              </t>
  </si>
  <si>
    <t>Взяття виділень сече-статевих органів</t>
  </si>
  <si>
    <t>207</t>
  </si>
  <si>
    <t>208</t>
  </si>
  <si>
    <t>Застосування одноразового гінекологічного інструментарію</t>
  </si>
  <si>
    <t xml:space="preserve">Послуги дермато-венерологічного кабінету урологічного  </t>
  </si>
  <si>
    <t>Взяття виділень сечо-статевих органів</t>
  </si>
  <si>
    <t>Взяття зскрібка шкіри на паталогічні гриби при грибкових захворюваннях</t>
  </si>
  <si>
    <t>Взяття секрету простати</t>
  </si>
  <si>
    <t>Масаж передміхурової залози</t>
  </si>
  <si>
    <t>082</t>
  </si>
  <si>
    <t>Дослідження бактеріологічне сечі на  стафілокок (негативне)</t>
  </si>
  <si>
    <t>083</t>
  </si>
  <si>
    <t>Дослідження бактеріологічне сечі на  стафілокок (позитивне)</t>
  </si>
  <si>
    <t>080</t>
  </si>
  <si>
    <t>Послуги офтальмологічного кабінету</t>
  </si>
  <si>
    <t>081</t>
  </si>
  <si>
    <t>Рефрактометрія</t>
  </si>
  <si>
    <t>Скіаскопія</t>
  </si>
  <si>
    <t>084</t>
  </si>
  <si>
    <t xml:space="preserve">Дослідження гостроти зору </t>
  </si>
  <si>
    <t>085</t>
  </si>
  <si>
    <t>086</t>
  </si>
  <si>
    <t>087</t>
  </si>
  <si>
    <t>Визначення відчуття кольору за таблицями Рабкіна</t>
  </si>
  <si>
    <t>088</t>
  </si>
  <si>
    <t>Пряма офтальмоскопія</t>
  </si>
  <si>
    <t>330</t>
  </si>
  <si>
    <t>089</t>
  </si>
  <si>
    <t xml:space="preserve">Офтальмоскопія в зворотному вигляді </t>
  </si>
  <si>
    <t>090</t>
  </si>
  <si>
    <t>Офтальмохромоскопія</t>
  </si>
  <si>
    <t>091</t>
  </si>
  <si>
    <t>Біомікроскопія</t>
  </si>
  <si>
    <t>092</t>
  </si>
  <si>
    <t>Біомікроофтальмоскопія</t>
  </si>
  <si>
    <t>094</t>
  </si>
  <si>
    <t>Гоніоскопія</t>
  </si>
  <si>
    <t>095</t>
  </si>
  <si>
    <t xml:space="preserve">Тонометрія ока </t>
  </si>
  <si>
    <t>096</t>
  </si>
  <si>
    <t>Тонографія по Нестерову</t>
  </si>
  <si>
    <t>097</t>
  </si>
  <si>
    <t>Еластотонометрія</t>
  </si>
  <si>
    <t>098</t>
  </si>
  <si>
    <t>Периметрія обзорна (на білий колір)</t>
  </si>
  <si>
    <t>100</t>
  </si>
  <si>
    <t>101</t>
  </si>
  <si>
    <t>102</t>
  </si>
  <si>
    <t>104</t>
  </si>
  <si>
    <t>Ін’єкція при лікуванні халазіону</t>
  </si>
  <si>
    <t>105</t>
  </si>
  <si>
    <t>106</t>
  </si>
  <si>
    <t>107</t>
  </si>
  <si>
    <t>Лікування запальних та паразитних захворювань повік (одна процедура)</t>
  </si>
  <si>
    <t>110</t>
  </si>
  <si>
    <t>111</t>
  </si>
  <si>
    <t>Дослідження бактеріологічне очей на стафілокок (негативне)</t>
  </si>
  <si>
    <t>112</t>
  </si>
  <si>
    <t>Дослідження бактеріологічне очей на стафілокок (позитивне)</t>
  </si>
  <si>
    <t>Відділення відновлювального лікування</t>
  </si>
  <si>
    <t>Спостереження медичної сестри за станом пацієнта протягом однієї години в умовах денного стаціонару</t>
  </si>
  <si>
    <t>ВВЛ</t>
  </si>
  <si>
    <t>Спостереження  молодшого медичного персоналу за станом пацієнта протягом однієї години в умовах денного стаціонару</t>
  </si>
  <si>
    <t>182</t>
  </si>
  <si>
    <t>093</t>
  </si>
  <si>
    <t>Медикаментозний електрофорез постійного струму, імпульсивними струмами, постійного та змінного напрямку (діадинамічні, синусоїдальні, модульовані та ін.), 1 процедура</t>
  </si>
  <si>
    <t>ФТК</t>
  </si>
  <si>
    <t>183</t>
  </si>
  <si>
    <t>184</t>
  </si>
  <si>
    <t>УВЧ-терапія, 1 процедура</t>
  </si>
  <si>
    <t>203</t>
  </si>
  <si>
    <t>Електростимуляція сімяного бугорку, 1 процедура</t>
  </si>
  <si>
    <t>185</t>
  </si>
  <si>
    <t>Магнітотерапія, 1 процедура</t>
  </si>
  <si>
    <t>187</t>
  </si>
  <si>
    <t>186</t>
  </si>
  <si>
    <t>099</t>
  </si>
  <si>
    <t>194</t>
  </si>
  <si>
    <t>192</t>
  </si>
  <si>
    <t>103</t>
  </si>
  <si>
    <t>191</t>
  </si>
  <si>
    <t>195</t>
  </si>
  <si>
    <t>Масаж комірцевої зони (задньої поверхні шиї, спини до рівня IV грудного хребця, передньої поверхні грудної клітки до ІІ ребра)</t>
  </si>
  <si>
    <t>196</t>
  </si>
  <si>
    <t>197</t>
  </si>
  <si>
    <t>Дослідження шкіряних лускочек на грибки</t>
  </si>
  <si>
    <t>Мікоплазма і уреоплазма</t>
  </si>
  <si>
    <t>Хелікобактер</t>
  </si>
  <si>
    <t>Гістологічне дослідження одного фрагмента</t>
  </si>
  <si>
    <t>Чутливість до антибіотиків мікоплазми, уреоплазми</t>
  </si>
  <si>
    <t>216</t>
  </si>
  <si>
    <t>Москвич</t>
  </si>
  <si>
    <r>
      <t>Консультація  лікаря</t>
    </r>
    <r>
      <rPr>
        <sz val="11"/>
        <rFont val="Times New Roman"/>
        <family val="1"/>
      </rPr>
      <t>-терапевта</t>
    </r>
  </si>
  <si>
    <r>
      <t>Профогляд</t>
    </r>
    <r>
      <rPr>
        <b/>
        <sz val="11"/>
        <rFont val="Times New Roman"/>
        <family val="1"/>
      </rPr>
      <t xml:space="preserve"> </t>
    </r>
  </si>
  <si>
    <r>
      <t>Накладання імобілізаційної пов</t>
    </r>
    <r>
      <rPr>
        <vertAlign val="superscript"/>
        <sz val="11"/>
        <rFont val="Times New Roman"/>
        <family val="1"/>
      </rPr>
      <t>,</t>
    </r>
    <r>
      <rPr>
        <sz val="11"/>
        <rFont val="Times New Roman"/>
        <family val="1"/>
      </rPr>
      <t>язки</t>
    </r>
  </si>
  <si>
    <t xml:space="preserve">УЗД комплексне: органів черевної порожнини </t>
  </si>
  <si>
    <t>Хомич, Лазарєва</t>
  </si>
  <si>
    <t>Івахненко</t>
  </si>
  <si>
    <t>Процедурний, Маніпуляційний</t>
  </si>
  <si>
    <t>Окунєвська, Гребінник</t>
  </si>
  <si>
    <t>Начальник СМСЧ № 11                                               __________________</t>
  </si>
  <si>
    <t>____________А.Ю. Кнерцер                                         __________________</t>
  </si>
  <si>
    <t>Зняття гіпсової пов`язки</t>
  </si>
  <si>
    <t>Корекція зору при гіперметропії, міопії</t>
  </si>
  <si>
    <t>Визначення активності альфа-амілази</t>
  </si>
  <si>
    <t>Визначення сечової кислоти в крові</t>
  </si>
  <si>
    <t>Визначення об`єму акомодації</t>
  </si>
  <si>
    <t xml:space="preserve">Додаток № </t>
  </si>
  <si>
    <t>до договору  № __________________</t>
  </si>
  <si>
    <t>від "_____" _______________ 20___ р.</t>
  </si>
  <si>
    <t>№ з/п</t>
  </si>
  <si>
    <t>Код послуги</t>
  </si>
  <si>
    <t>Найменування послуги</t>
  </si>
  <si>
    <t>Тарифи</t>
  </si>
  <si>
    <t>Вартість з МЗП грн.</t>
  </si>
  <si>
    <t>Одиночна штампована металева коронка</t>
  </si>
  <si>
    <t>Штампована коронка облицьована пластмасою</t>
  </si>
  <si>
    <t>Одиночна металокерамічна коронка</t>
  </si>
  <si>
    <t>Одиночна лита металева коронка</t>
  </si>
  <si>
    <t>Одиночна металопластмасова (фотополімерна) коронка</t>
  </si>
  <si>
    <t>Штампована коронка у мостоподібному протезі</t>
  </si>
  <si>
    <t>Фасетка у штампованопаяному мостоподібному протезі</t>
  </si>
  <si>
    <t>Литий зуб у штампованопаяному мостоподібному протезі</t>
  </si>
  <si>
    <t>Штампована коронка облицьована пластмасою у мостоподібному протезі</t>
  </si>
  <si>
    <t>Металокерамічна коронка у мостоподібному протезі</t>
  </si>
  <si>
    <t>Металокерамічний зуб у мостоподібному протезі</t>
  </si>
  <si>
    <t>Металопластмасова коронка (або композитна) у мостоподібному протезі</t>
  </si>
  <si>
    <t>Лита металева коронка у мостоподібному протезі</t>
  </si>
  <si>
    <t>Литий металевий зуб у мостоподібному протезі</t>
  </si>
  <si>
    <t>Повний знімний протез (пластинковий з корекцією протезу) з пластмасовими зубами</t>
  </si>
  <si>
    <t>Знімний частковий протез з корекцією протезу з пластмасовими зубами</t>
  </si>
  <si>
    <t>Куксова штифтова вкладка</t>
  </si>
  <si>
    <t>Куксова штифтова вкладка з попереднім вилученням із кореня зуба штифтових конструкцій</t>
  </si>
  <si>
    <t>Кріплення одного зуба</t>
  </si>
  <si>
    <t>Кріплення двох зубів</t>
  </si>
  <si>
    <t>Кріплення одного кламера</t>
  </si>
  <si>
    <t>Лабораторне пербазування знімного протезу (з корекцією)</t>
  </si>
  <si>
    <t>Зняття суцільнолитої коронки</t>
  </si>
  <si>
    <t>Зняття штампованої коронки</t>
  </si>
  <si>
    <t>Консультація лікаря без додаткового лабораторного дослідження</t>
  </si>
  <si>
    <t>Консультація лікаря з додатковим лабораторним дослідженням</t>
  </si>
  <si>
    <t>Повторне цементування коронки</t>
  </si>
  <si>
    <t>Встановлення пластмасової облицьовки</t>
  </si>
  <si>
    <t>Зняття контрольного відбитку (як самостійний вид допомоги)</t>
  </si>
  <si>
    <t>Зуб у частковому протезі з пластмасовими зубами</t>
  </si>
  <si>
    <t>Підбір некомплектних зубів</t>
  </si>
  <si>
    <t>Виготовлення складних бюгельних протезів (на вогнетривких моделях)</t>
  </si>
  <si>
    <t>Виготовлення і установка гнутого кламера із сталі</t>
  </si>
  <si>
    <t>Дуга верхня передня (додаткова) із хромокобальтового сплаву</t>
  </si>
  <si>
    <t>Дуга верхня задня із хромокобальтового сплаву</t>
  </si>
  <si>
    <t>Дуга нижня  із хромокобальтового сплаву</t>
  </si>
  <si>
    <t>Пластинка піднебінна  із хромокобальтового сплаву</t>
  </si>
  <si>
    <t>Пластинка язикова  із хромокобальтового сплаву</t>
  </si>
  <si>
    <t>Кламер опорно - утримувальний  із хромокобальтового сплаву</t>
  </si>
  <si>
    <t xml:space="preserve">Одна ланка багатоланкового кламера із хромокобальтового сплаву </t>
  </si>
  <si>
    <t>Відгалуження із хромокобальтового сплаву</t>
  </si>
  <si>
    <t>Сідло (сітка) для кріплення з пластмасою із хромокобальтового сплаву</t>
  </si>
  <si>
    <t>Обмежник базису із хромокобальтового сплаву</t>
  </si>
  <si>
    <t>Лита штанга Румпеля із сталі</t>
  </si>
  <si>
    <t>Рентгенологічні дослідження</t>
  </si>
  <si>
    <t>Розрахунок послуг</t>
  </si>
  <si>
    <t>Тимчасова пластмасова коронка, яка виготовлена одномоментно</t>
  </si>
  <si>
    <t>Бюгельний протез (з корекцією) на гіпсовій моделі з пластмасовими зубами</t>
  </si>
  <si>
    <t>Бюгельний протез (з корекцією) на вогнетривкій моделі з пластмасовими зубами</t>
  </si>
  <si>
    <t>Бюгельний протез (з корекцією) на вогнетривкій моделі з замковим кріпленням</t>
  </si>
  <si>
    <t>Виготовлення індивідуальної ложки з базисної пластмаси</t>
  </si>
  <si>
    <t>Знімний безпосередній (імедіат) протез з корекцією</t>
  </si>
  <si>
    <t>Вкладка за Блеком (I - V класу), виготовлена клінічно при середньому карієсі</t>
  </si>
  <si>
    <t>Вкладка за Блеком (I - V класу), виготовлена клінічно при глибокому карієсі</t>
  </si>
  <si>
    <t>Клінічне перебазування знімного протезу (з корекцією)</t>
  </si>
  <si>
    <t>Вибіркове пришліфування зубів (як самостійний вид допомоги)</t>
  </si>
  <si>
    <t>Кламер Роуча (Т-подібний) із хромокобальтового сплаву</t>
  </si>
  <si>
    <t>Кламер одноплечовий (типу Нея) із хромокобальтового сплаву</t>
  </si>
  <si>
    <t>Кламер подвійний із хромокобальтового сплаву</t>
  </si>
  <si>
    <t>Кламер кільцевий із хромокобальтового сплаву</t>
  </si>
  <si>
    <t>Накладка оклюзійна із хромокобальтового сплаву</t>
  </si>
  <si>
    <t>З"єднання із хромокобальтового сплаву</t>
  </si>
  <si>
    <t>Вогнетривка модель</t>
  </si>
  <si>
    <t>Додаткові роботи до незнімних протезів</t>
  </si>
  <si>
    <t>Цементування коронки із сталі</t>
  </si>
  <si>
    <t>Виготовлення цільнолитих протезів</t>
  </si>
  <si>
    <t>Литий зуб із хромокобальтового сплаву</t>
  </si>
  <si>
    <t>Ортапедична стоматологія для лікаря (без зуботехнічних робіт)</t>
  </si>
  <si>
    <t>Первинне обстеження хворого в ортопедії (включає запис анамнезу, фізичних обстежень, запланованої програми лікування)</t>
  </si>
  <si>
    <t>Обстеження зубів</t>
  </si>
  <si>
    <t>Заповнення карти огляду</t>
  </si>
  <si>
    <t>Пальпаторне обстеження ротової порожнини</t>
  </si>
  <si>
    <t>Визначення ступеня атрофії альвеолярного відростка</t>
  </si>
  <si>
    <t>Визначення ступеня рухомості зубів</t>
  </si>
  <si>
    <t>Визначення висоти нижньої частини обличчя</t>
  </si>
  <si>
    <t>Алерготести</t>
  </si>
  <si>
    <t>Виготовлення діагностичних моделей щелеп</t>
  </si>
  <si>
    <t>Препарування зуба під вкладки за Блеком з I по V класи</t>
  </si>
  <si>
    <t>Інші роботи</t>
  </si>
  <si>
    <t>Зняття відбитка масою типу "Упін"</t>
  </si>
  <si>
    <t>Зняття пластмасової коронки</t>
  </si>
  <si>
    <t>Зняття куксової вкладки із штифтом</t>
  </si>
  <si>
    <t>Зняття вкладки за Блеком (I - V класу)</t>
  </si>
  <si>
    <t>Перевірка конструкції протеза при частковій відсутності зубів</t>
  </si>
  <si>
    <t>Перевірка конструкції протеза при повній відсутності зубів</t>
  </si>
  <si>
    <t>Перебазування знімного часткового протеза</t>
  </si>
  <si>
    <t>Перебазування повного знімного протеза</t>
  </si>
  <si>
    <t>Припасування твердої ложки на верхню щелепу</t>
  </si>
  <si>
    <t>Припасування твердої ложки на нижню щелепу</t>
  </si>
  <si>
    <t>Ремонт знімного протеза</t>
  </si>
  <si>
    <t>Корекція знімного протеза</t>
  </si>
  <si>
    <t>Припасування та накладання знімного протеза при частковій втраті зубів</t>
  </si>
  <si>
    <t xml:space="preserve">Припасування та накладання повного знімного пластинчатого протеза </t>
  </si>
  <si>
    <t>Терапевтична підготовка для протезування</t>
  </si>
  <si>
    <t>Первинний огляд хворого (включає запис анамнезу, фізичних обстежень, запланованої програми діагностики та лікування)</t>
  </si>
  <si>
    <t>Огляд порожнини рота, визначення пародонтологічного статусу</t>
  </si>
  <si>
    <t>Знеболювання провідникове анестетиком типу "Ультракаїн"</t>
  </si>
  <si>
    <t>Знеболювання провідникове анестетиком типу "Септанесет"</t>
  </si>
  <si>
    <t>Знеболювання інфільтраційне анестетиком типу "Ультракаїн"</t>
  </si>
  <si>
    <t>Зняття м"якого зубного нальоту з усіх зубів</t>
  </si>
  <si>
    <t>Рентгенографія скронево-щелепного суглоба</t>
  </si>
  <si>
    <t>Фізіотерапевтичні процедури</t>
  </si>
  <si>
    <t>Виготовлення знімних протезів з нейлону</t>
  </si>
  <si>
    <t>Повний знімний протез з нейлону з пластмасовими зубами типу</t>
  </si>
  <si>
    <t>Знімний частковий протез з нейлону з пластмасовими зубами типу</t>
  </si>
  <si>
    <t>Головний бухгалтер                                                                                                               Н.О. Мартинець</t>
  </si>
  <si>
    <t>103+104=105</t>
  </si>
  <si>
    <t>145+151=145</t>
  </si>
  <si>
    <t>УЗДГ: периферичних судин кінцівок</t>
  </si>
  <si>
    <t>147+148+151=147</t>
  </si>
  <si>
    <t>038</t>
  </si>
  <si>
    <t>Корекція для астигматиків</t>
  </si>
  <si>
    <t>115</t>
  </si>
  <si>
    <t xml:space="preserve">Ехокардіографія </t>
  </si>
  <si>
    <t>УЗДГ сканування судин голови та шиї</t>
  </si>
  <si>
    <t>Одиночна пластмасова коронка</t>
  </si>
  <si>
    <t>УЗД:органів малого тазу для жінок (сечовий міху+матка+яєчники)</t>
  </si>
  <si>
    <t>мзп</t>
  </si>
  <si>
    <t>лиття</t>
  </si>
  <si>
    <t>разом</t>
  </si>
  <si>
    <t>перерах.</t>
  </si>
  <si>
    <t xml:space="preserve">                                                                                              Додаток  № 1</t>
  </si>
  <si>
    <t>Масаж верхньої кінцівки</t>
  </si>
  <si>
    <t>Масаж грудної клітини при захворюваннях органів дихання</t>
  </si>
  <si>
    <t>Аналіз калу на скриту кров</t>
  </si>
  <si>
    <t xml:space="preserve">Начальник ДЗ "СМСЧ № 11 МОЗ України"                     _____________________________________                              </t>
  </si>
  <si>
    <t>______________________ А.Ю. Кнерцер                          _______________________</t>
  </si>
  <si>
    <t>Видалення піднігтоьвої гематоми</t>
  </si>
  <si>
    <t>Накладання асептичної пов`язки після інвазивної хірургічної маніпуляції</t>
  </si>
  <si>
    <t>Барсименко</t>
  </si>
  <si>
    <t>Хмарська</t>
  </si>
  <si>
    <t>Козій</t>
  </si>
  <si>
    <t>Балицький</t>
  </si>
  <si>
    <t xml:space="preserve">СМСЧ </t>
  </si>
  <si>
    <t>Зарванський, Оліфіренко</t>
  </si>
  <si>
    <t>Дренування піднігтоьвої гематоми</t>
  </si>
  <si>
    <t>Пігасова, Дудка, Смоляр, Попова, Біловол</t>
  </si>
  <si>
    <t>Аналіз крові на вміст калію*</t>
  </si>
  <si>
    <t>Аналіз крові на вміст натрію*</t>
  </si>
  <si>
    <t xml:space="preserve">Визначення активності аланінамінотрансферази </t>
  </si>
  <si>
    <t xml:space="preserve">Визначення активності аспартатамінотрансферази </t>
  </si>
  <si>
    <t>Аналіз крові на тимолову пробу*</t>
  </si>
  <si>
    <t>Заступник начальника з економічних питань                                                                                Ю.М. Мальченко</t>
  </si>
  <si>
    <t>Начальник ДЗ "СМСЧ № 11 МОЗ України"                                                                                  А.Ю. Кнерцер</t>
  </si>
  <si>
    <t>Завідуюча відділенням профоглядів                                                                                                І.О. Кудря</t>
  </si>
  <si>
    <t xml:space="preserve">Дослідження бактеріологічне мигдаликів на стафілокок негативне* </t>
  </si>
  <si>
    <t>Дослідження бактеріологічне мигдаликів на стафілокок позитивне*</t>
  </si>
  <si>
    <t>Дослідження бактеріологічне носа на стафілокок негативне*</t>
  </si>
  <si>
    <t>Дослідження бактеріологічне носа на стафілокок позитивне*</t>
  </si>
  <si>
    <t>Дослідження бактеріологічне біологічного матеріалу на наявність збудників  дифтерії негативне*</t>
  </si>
  <si>
    <t>Дослідження на наявність грибкової флори*</t>
  </si>
  <si>
    <t xml:space="preserve">Визначення активності лужної фосфатази в сироватці крові* </t>
  </si>
  <si>
    <t>*медичні послуги які виконуються допоміжними лабораторіями</t>
  </si>
  <si>
    <t xml:space="preserve">Визначення сечовини  </t>
  </si>
  <si>
    <t xml:space="preserve">Знаходження яєць гельмінтів у фекаліях </t>
  </si>
  <si>
    <t xml:space="preserve">Підрахунок лейкоцитарної формули </t>
  </si>
  <si>
    <t xml:space="preserve">Підрахунок тромбоцитів </t>
  </si>
  <si>
    <t>Заступник начальника з економічних питань                                                                     Ю.М. Мальченко</t>
  </si>
  <si>
    <t>274</t>
  </si>
  <si>
    <t xml:space="preserve">Протокол узгодження тарифів на профілактичні медичні огляди </t>
  </si>
  <si>
    <t>Начальник СМСЧ № 11                                              ______________________</t>
  </si>
  <si>
    <t>Визначення групи крові (АВО) та резус фактор (RH)</t>
  </si>
  <si>
    <t>Загальний аналіз крові</t>
  </si>
  <si>
    <t>Загальний аналіз сечі</t>
  </si>
  <si>
    <t>Визначення білірубіну (загальний)</t>
  </si>
  <si>
    <t>Визначення альбумінів</t>
  </si>
  <si>
    <t>Тест торерантності до вуглеводів*</t>
  </si>
  <si>
    <t>Профілактичне дослідження на носійство збудників кишкових інфекцій</t>
  </si>
  <si>
    <t>Профілактичне дослідження на носійство золотистого стафілакока (ротоглотка)</t>
  </si>
  <si>
    <t>Профілактичне дослідження на носійство золотистого стафілакока (ніс)</t>
  </si>
  <si>
    <t>Аналіз крові на простато-специфічний антиген загальний (Total PSA)*</t>
  </si>
  <si>
    <t>Дослідження крові на сифіліз (RW)*</t>
  </si>
  <si>
    <t>Дослідження крові на ВІЛ-інфікованість*</t>
  </si>
  <si>
    <t xml:space="preserve">      Ми, що нижче підписалися від "Замовника"___________________________________________________________ в особі __________________________________________________________________________________________. і від "Виконавця" ДЗ "Спеціалізована медико - санітарна частина №11 МОЗ Україн"и в особі начальника Кнерцера А.Ю. засвідчуємо, що сторонами досягнута згода про величину тарифів на профілактичні медичні огляди :</t>
  </si>
  <si>
    <t>Визначення білірубіну (загальний, прямий, непрямий)</t>
  </si>
  <si>
    <t>Зняття скочт-каст імобілізуючої пов`язки</t>
  </si>
  <si>
    <t>Видалення поліпа уретри і головки електрострумом та електрокоагулятором</t>
  </si>
  <si>
    <t>Цистоскопія</t>
  </si>
  <si>
    <t>Проведення добового ЕКГ-моніторування за Холтером</t>
  </si>
  <si>
    <t>Велоергометрія</t>
  </si>
  <si>
    <t>Кравченко С.П.</t>
  </si>
  <si>
    <t xml:space="preserve">Прейскурант (Тарифи на медичні послуги, що надаються спеціалістами ДЗ "СМСЧ №11 МОЗ України") </t>
  </si>
  <si>
    <t>КОД 440 Пакет №1 для жінок та чоловіків до 40 років</t>
  </si>
  <si>
    <t>№п/п</t>
  </si>
  <si>
    <t>назва послуги</t>
  </si>
  <si>
    <t>вартість</t>
  </si>
  <si>
    <t>Консультація лікаря-терапевта, авіаційного медичного екзаменатора</t>
  </si>
  <si>
    <t>ВСЬОГО:</t>
  </si>
  <si>
    <t>КОД 441 Пакет №2 для жінок та чоловіків після 40 років</t>
  </si>
  <si>
    <t>4</t>
  </si>
  <si>
    <t>КОД 442 Пакет №3 (піврічний огляд)</t>
  </si>
  <si>
    <t>КОД 443 Пакет №4 (міжсертифікаційний)</t>
  </si>
  <si>
    <t xml:space="preserve"> КОД 444 Пакет №5 (піврічний огляд, чоловіки після 50-ти)</t>
  </si>
  <si>
    <t>КОД 445 Пакет №6 (послуги гінекологічного кабінету)</t>
  </si>
  <si>
    <t>Додаткові дослідження</t>
  </si>
  <si>
    <r>
      <t>Консультація  лікаря</t>
    </r>
    <r>
      <rPr>
        <sz val="10"/>
        <rFont val="Times New Roman"/>
        <family val="1"/>
      </rPr>
      <t>-терапевта</t>
    </r>
  </si>
  <si>
    <t>451</t>
  </si>
  <si>
    <t>Консультація нарколога</t>
  </si>
  <si>
    <t>454</t>
  </si>
  <si>
    <t>459</t>
  </si>
  <si>
    <t>461</t>
  </si>
  <si>
    <t>462</t>
  </si>
  <si>
    <t>463</t>
  </si>
  <si>
    <t>464</t>
  </si>
  <si>
    <t>Прийом гінеколога</t>
  </si>
  <si>
    <r>
      <t xml:space="preserve">Психіатричний огляд </t>
    </r>
    <r>
      <rPr>
        <b/>
        <sz val="10"/>
        <color indexed="8"/>
        <rFont val="Times New Roman"/>
        <family val="1"/>
        <charset val="204"/>
      </rPr>
      <t>з видачею сертифікату</t>
    </r>
  </si>
  <si>
    <r>
      <t xml:space="preserve">Наркологічний огляд </t>
    </r>
    <r>
      <rPr>
        <b/>
        <sz val="10"/>
        <color indexed="8"/>
        <rFont val="Times New Roman"/>
        <family val="1"/>
        <charset val="204"/>
      </rPr>
      <t>з видачею сертифікату</t>
    </r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</si>
  <si>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</si>
  <si>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</si>
  <si>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</si>
  <si>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</si>
  <si>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</si>
  <si>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</si>
  <si>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</si>
  <si>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</si>
  <si>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</si>
  <si>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</si>
  <si>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</si>
  <si>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</si>
  <si>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</si>
  <si>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</si>
  <si>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</si>
  <si>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</si>
  <si>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</si>
  <si>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</si>
  <si>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</si>
  <si>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</si>
  <si>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</si>
  <si>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</si>
  <si>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</si>
  <si>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</si>
  <si>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</si>
  <si>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</si>
  <si>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</si>
  <si>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</si>
  <si>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</si>
  <si>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</si>
  <si>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</si>
  <si>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</si>
  <si>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</si>
  <si>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</si>
  <si>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</si>
  <si>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</si>
  <si>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</si>
  <si>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</si>
  <si>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</si>
  <si>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</si>
  <si>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</si>
  <si>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</si>
  <si>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</si>
  <si>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</si>
  <si>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</si>
  <si>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</si>
  <si>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</si>
  <si>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</si>
  <si>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</si>
  <si>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</si>
  <si>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</si>
  <si>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</si>
  <si>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</si>
  <si>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</si>
  <si>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</si>
  <si>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</si>
  <si>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</si>
  <si>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</si>
  <si>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</si>
  <si>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</si>
  <si>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</si>
  <si>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</si>
  <si>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</si>
  <si>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</si>
  <si>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</si>
  <si>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</si>
  <si>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</si>
  <si>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</si>
  <si>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</si>
  <si>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</si>
  <si>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</si>
  <si>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</si>
  <si>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</si>
  <si>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Визначення теплової резистентності еритроцитів</t>
  </si>
  <si>
    <t>66</t>
  </si>
  <si>
    <t>КОД 446 Послуги отоларингологічного кабінету (пакет)</t>
  </si>
  <si>
    <t>Дослідження акуметричне</t>
  </si>
  <si>
    <t>Дослідження слуху за допомогою камертону</t>
  </si>
  <si>
    <t>Передня риноскопія</t>
  </si>
  <si>
    <t>Задня риноскопія</t>
  </si>
  <si>
    <t>Отоскопія</t>
  </si>
  <si>
    <t>КОД 447 Послуги офтальмологічного кабінету (пакет)</t>
  </si>
  <si>
    <t>Периметрія на кольорові об`єкти</t>
  </si>
  <si>
    <t>Дослідження найближчої точки ясного зору</t>
  </si>
  <si>
    <t>Обстеження очного яблука в боковому освітленні</t>
  </si>
  <si>
    <t>142 послуги</t>
  </si>
  <si>
    <t>Проведення добового моніторування артеріального тиску</t>
  </si>
  <si>
    <t>Цифрова РТГ-графія органів грудної клітини</t>
  </si>
  <si>
    <t>Соломенко, Самойленко</t>
  </si>
  <si>
    <t>Загородня, Кочерга, Самборський</t>
  </si>
  <si>
    <t>Консультація лікаря-акушера-гінеколога</t>
  </si>
  <si>
    <t>Консультація лікаря-психіатра-нарколога</t>
  </si>
  <si>
    <t>467</t>
  </si>
  <si>
    <t>Козій, Нікульніков</t>
  </si>
  <si>
    <t>Гнилишин, Івахненко,Потолочний</t>
  </si>
  <si>
    <t>Пігасова, Дудка, Смоляр, Мовчан, Біловол</t>
  </si>
  <si>
    <t>Князьська, Потолочний</t>
  </si>
  <si>
    <t>Савенко</t>
  </si>
  <si>
    <t>Профогляд лікарем-терапевтом</t>
  </si>
  <si>
    <t>Профогляд лікарем-отоларінгологом</t>
  </si>
  <si>
    <t>Профогляд лікарем-дерматовенерологом</t>
  </si>
  <si>
    <t>Профогляд лікарем-офтальмолога</t>
  </si>
  <si>
    <t>Профогляд лікарем-акушером-гінекологом</t>
  </si>
  <si>
    <t xml:space="preserve">Профогляд лікарем-психіатра </t>
  </si>
  <si>
    <t>Профогляд лікарем-невропатологом</t>
  </si>
  <si>
    <t>Профогляд лікарем-хірургом</t>
  </si>
  <si>
    <t>Гнилишин, Івахненко, Потолочний</t>
  </si>
  <si>
    <t>Профогляд лікарем-урологом</t>
  </si>
  <si>
    <t>Профогляд лікарем-стоматологом</t>
  </si>
  <si>
    <t>Профогляд лікарем-онкологом</t>
  </si>
  <si>
    <t>Профогляд лікарем-ендокринологом</t>
  </si>
  <si>
    <t>169</t>
  </si>
  <si>
    <t xml:space="preserve">Профогляд лікарем-травматологом-ортопедом </t>
  </si>
  <si>
    <t>78</t>
  </si>
  <si>
    <t>Електроенцефалографія</t>
  </si>
  <si>
    <t>Аудіометрія</t>
  </si>
  <si>
    <t>Вестибулярна система, включаючи тестування в положенні Ромберга</t>
  </si>
  <si>
    <t>Перевірка слуха - розмова пошепки</t>
  </si>
  <si>
    <t>Перевірка слуха за допомогою камертона</t>
  </si>
  <si>
    <t>Риноскопія носовим дзеркалом</t>
  </si>
  <si>
    <t>Отоскопія за допомогою вушного дзеркала</t>
  </si>
  <si>
    <t>Промивання придаткових пазух носа</t>
  </si>
  <si>
    <t>223</t>
  </si>
  <si>
    <t>Масаж барабанної перетинки</t>
  </si>
  <si>
    <t xml:space="preserve">Видалення сіркових пробок </t>
  </si>
  <si>
    <t>64</t>
  </si>
  <si>
    <t>Забирання матеріалу для мікробіологічного дослідження</t>
  </si>
  <si>
    <t xml:space="preserve">Ларингоскопія непряма </t>
  </si>
  <si>
    <t>Промивання лакун мигдаликів</t>
  </si>
  <si>
    <t>Вливання в гортань лікарських засобів</t>
  </si>
  <si>
    <t>Видалення чужорідних тіл з зовнішнього слухового проходу</t>
  </si>
  <si>
    <t>Видалення чужорідних тіл з глотки</t>
  </si>
  <si>
    <t>Видалення чужорідних тіл з носової порожнини</t>
  </si>
  <si>
    <t>Розкриття паратонзилярного абсцесу</t>
  </si>
  <si>
    <t>Розкриття фурункулу зовнішнього вуха</t>
  </si>
  <si>
    <t>Розтин та дренування фурункулу обличчя</t>
  </si>
  <si>
    <t>220</t>
  </si>
  <si>
    <t>Змазування задньої стінки глотки</t>
  </si>
  <si>
    <t>Катетеризація слухових труб</t>
  </si>
  <si>
    <t>Продування слухової труби по Поліцеру</t>
  </si>
  <si>
    <t>Огляд зіва</t>
  </si>
  <si>
    <t>Вимір артеріального тиску та пульсу (одноразово)</t>
  </si>
  <si>
    <t>Забирання матеріалу для лабораторного дослідження крові (венопунція)</t>
  </si>
  <si>
    <t>Ін'єкція лікарських речовин підшкірно, внутрішньом'язово</t>
  </si>
  <si>
    <t>Медикаментозна блокада (вартість лікарських засобів сплачується додатково)</t>
  </si>
  <si>
    <t>276</t>
  </si>
  <si>
    <t xml:space="preserve">Промивна клізма </t>
  </si>
  <si>
    <t>Ін'єкція лікарських речовин внутрішньовенна струминна</t>
  </si>
  <si>
    <t>Внутрішньовенне краплинне введення лікарських речовин</t>
  </si>
  <si>
    <t>Проба алергічна, внутрішньошкірна (вартість лікарських засобів сплачується додатково)</t>
  </si>
  <si>
    <t>Гнилишин, Івахненко, Соломенко, Самойленко</t>
  </si>
  <si>
    <t>Ін'єкція внутрішньосуглобова (вартість лікарських засобів сплачується додатково)</t>
  </si>
  <si>
    <t>275</t>
  </si>
  <si>
    <t>Розтин пароніхії</t>
  </si>
  <si>
    <t>Розтин абсцесу кисті</t>
  </si>
  <si>
    <t>Розтин панарицію шкірного</t>
  </si>
  <si>
    <t xml:space="preserve">Видалення доброякісних новоутворень шляхом розсічення діаметром більше 2 см ксантелазми, молюска, аденоми, ботріомікоми, ангіоми, папіломи, бородавки, родимки, рубця тощо </t>
  </si>
  <si>
    <t>Видалення доброякісних новоутворень шляхом розсічення діаметром до 2 см ксантелазми, молюска, аденоми, ботріомікоми, ангіоми, папіломи, бородавки, родимки, рубця тощо</t>
  </si>
  <si>
    <t>Операція з корекції нігтя, що вріс</t>
  </si>
  <si>
    <t>Одномоментна репозиція уламків</t>
  </si>
  <si>
    <t>Перев’язка рани площею до 5кв.см.</t>
  </si>
  <si>
    <t>Перев’язка рани площею від 5кв.см. до 10 кв.см.</t>
  </si>
  <si>
    <t>Перев’язка рани площеюбільше 10 кв.см., декілька перев'язок</t>
  </si>
  <si>
    <t>Накладання гіпсової пов'язки з імобілізацією одного великого суглоба</t>
  </si>
  <si>
    <t>Накладання гіпсової пов'язки  імобілізацією двох великих суглобів</t>
  </si>
  <si>
    <t>Накладання гіпсової пов'язки з імобілізацією трьох великих суглобів</t>
  </si>
  <si>
    <t>Діатермокоагуляція дрібних папілом, кондилом, ерозій (вартість знеболення сплачується додатково)</t>
  </si>
  <si>
    <t xml:space="preserve">Місцева інфільтративна анестезія </t>
  </si>
  <si>
    <t>Пальцеве дослідження прямої кишки</t>
  </si>
  <si>
    <t xml:space="preserve">Забирання матеріалу для цитологічного дослідження </t>
  </si>
  <si>
    <t>Введення внутрішньоматкової спіралі</t>
  </si>
  <si>
    <t>Коагуляція шийки матки</t>
  </si>
  <si>
    <t>Взяття виділень статевих органів</t>
  </si>
  <si>
    <t>Піхвові ванночки</t>
  </si>
  <si>
    <t>Тампонада піхви</t>
  </si>
  <si>
    <t>Біопсія матки</t>
  </si>
  <si>
    <t>Забезпечення пацієнта одноразовим гінекологічним набором</t>
  </si>
  <si>
    <t>Барсименко, Потолочний,Князьська</t>
  </si>
  <si>
    <t>206</t>
  </si>
  <si>
    <t>179</t>
  </si>
  <si>
    <t>178</t>
  </si>
  <si>
    <t>Периметрія (вимір поля зору)</t>
  </si>
  <si>
    <t>204</t>
  </si>
  <si>
    <t>Видалення стороннього тіла з верхнього шару рогівки</t>
  </si>
  <si>
    <t xml:space="preserve">Лазерна стимуляція рогівки, райдужки, сітківки з використанням контактних та інших лінз </t>
  </si>
  <si>
    <t>Зондування сльозино-носового каналу</t>
  </si>
  <si>
    <t>189</t>
  </si>
  <si>
    <t>Парабульбарна ін’єкція (вартість лікарських засобів сплачується додатково)</t>
  </si>
  <si>
    <t>Субкон’юнктивальна ін’єкція (вартість лікарських засобів сплачується додатково)</t>
  </si>
  <si>
    <t xml:space="preserve">Зворотня офтальмоскопія </t>
  </si>
  <si>
    <t>Перевірка гостроти зору щодо здатності читати</t>
  </si>
  <si>
    <t>116</t>
  </si>
  <si>
    <t>117</t>
  </si>
  <si>
    <t>118</t>
  </si>
  <si>
    <t>Офтальмоскопія з розширеною зінницею</t>
  </si>
  <si>
    <t>Кольорова сльозо-носова проба</t>
  </si>
  <si>
    <t>Компьютерна автокераторефрактометрія</t>
  </si>
  <si>
    <t>193</t>
  </si>
  <si>
    <t>Дарсонвалізація місцева</t>
  </si>
  <si>
    <t>Парафінові і озокеритові аплікації, 1 процедура</t>
  </si>
  <si>
    <t>Масаж плечового суглобу (верхньої третини плеча, ділянки плечового суглоба та надпліччя тієїж сторони))</t>
  </si>
  <si>
    <t>Масаж спини (від VII шийного до І поперекового хребця і від лівої до правої середньої аксилярної лінії (у дітей-включаючи попереково-крижову область)</t>
  </si>
  <si>
    <t>Процедури лікувальної гімнастики для терапевтичних хворих при гострому захворюванні чи загостренні хронічного захворювання та ліжковому режимі в період одужання або хронічному перебігу захворювання при індивідуальному методі занять</t>
  </si>
  <si>
    <t>Процедури лікувальної гімнастики для ортопедично-травматологічних хворих в період іммобілізації при індивідуальному методі занять</t>
  </si>
  <si>
    <t>Процедури лікувальної гімнастики для неврологічних і нейрохірургічних хворих в період іммобілізації при індивідуальному методі занять</t>
  </si>
  <si>
    <t>Дихальна гімнастика (1 особа)</t>
  </si>
  <si>
    <t>82</t>
  </si>
  <si>
    <t>83</t>
  </si>
  <si>
    <t>81</t>
  </si>
  <si>
    <t>Холтерівський моніторинг ЕКГ</t>
  </si>
  <si>
    <t>77</t>
  </si>
  <si>
    <t>Проба з дозованим фізичним навантаженням на велоергометрі</t>
  </si>
  <si>
    <t>Спірометрія</t>
  </si>
  <si>
    <t>84</t>
  </si>
  <si>
    <t>87</t>
  </si>
  <si>
    <t>95</t>
  </si>
  <si>
    <t>96</t>
  </si>
  <si>
    <r>
      <t xml:space="preserve">Ультразвукові дослідження поверхневих структур, м'яких тканин, кісток та суглобів: </t>
    </r>
    <r>
      <rPr>
        <b/>
        <sz val="11"/>
        <color indexed="8"/>
        <rFont val="Times New Roman"/>
        <family val="1"/>
        <charset val="204"/>
      </rPr>
      <t>м'які тканини</t>
    </r>
    <r>
      <rPr>
        <sz val="11"/>
        <color indexed="8"/>
        <rFont val="Times New Roman"/>
        <family val="1"/>
      </rPr>
      <t xml:space="preserve"> з кольоровим доплерівським картуванням</t>
    </r>
  </si>
  <si>
    <r>
      <t xml:space="preserve">Трансабдомінальні дослідження сечостатевої системи для чоловіків за окремими органами: </t>
    </r>
    <r>
      <rPr>
        <b/>
        <sz val="11"/>
        <color indexed="8"/>
        <rFont val="Times New Roman"/>
        <family val="1"/>
        <charset val="204"/>
      </rPr>
      <t>мошонки</t>
    </r>
  </si>
  <si>
    <r>
      <t xml:space="preserve">Ультразвукові дослідження поверхневих структур, м'яких тканин, кісток та суглобів: </t>
    </r>
    <r>
      <rPr>
        <b/>
        <sz val="11"/>
        <color indexed="8"/>
        <rFont val="Times New Roman"/>
        <family val="1"/>
        <charset val="204"/>
      </rPr>
      <t>щитоподібна залоза</t>
    </r>
  </si>
  <si>
    <r>
      <t xml:space="preserve">Трансабдомінальні дослідження сечостатевої системи за окремими органами: </t>
    </r>
    <r>
      <rPr>
        <b/>
        <sz val="11"/>
        <color indexed="8"/>
        <rFont val="Times New Roman"/>
        <family val="1"/>
        <charset val="204"/>
      </rPr>
      <t>нирки+наднирові залози</t>
    </r>
    <r>
      <rPr>
        <sz val="11"/>
        <color indexed="8"/>
        <rFont val="Times New Roman"/>
        <family val="1"/>
      </rPr>
      <t xml:space="preserve"> з кольоровим доплерівським картуванням</t>
    </r>
  </si>
  <si>
    <r>
      <t xml:space="preserve">Трансабдомінальні дослідження сечостатевої системи для жінок комплексно.: </t>
    </r>
    <r>
      <rPr>
        <b/>
        <sz val="11"/>
        <color indexed="8"/>
        <rFont val="Times New Roman"/>
        <family val="1"/>
        <charset val="204"/>
      </rPr>
      <t>матка при вагітності</t>
    </r>
    <r>
      <rPr>
        <sz val="11"/>
        <color indexed="8"/>
        <rFont val="Times New Roman"/>
        <family val="1"/>
      </rPr>
      <t>+перинатальне обстеження стану плода</t>
    </r>
  </si>
  <si>
    <t>86</t>
  </si>
  <si>
    <t>89</t>
  </si>
  <si>
    <t>Сонографічне дослідження сечового міхуру з вимзначенням залишкової сечі</t>
  </si>
  <si>
    <t>91</t>
  </si>
  <si>
    <t>Ультразвукові дслідження поверхневих структур, м'яких тканин, кісток та суглобів: молочних залоз (з двох сторіх) з кольоровим доплерівським картуванням</t>
  </si>
  <si>
    <t>99</t>
  </si>
  <si>
    <t>Ультразвукові дослідження судин: периферичні судини, доплерографія судин в імпульсному режимі, дослідження судин з кольоровим доплерівським картуванням</t>
  </si>
  <si>
    <t>Ультразвукові дослідження судин: доплерографія судин в імпульсному режимі+дослідження судин з кольоровим доплерівським картуванням+транскраніальна доплерографія судин головного мозку</t>
  </si>
  <si>
    <t>Трансабдомінальні дослідження сечостатевої системи для чоловіків комплексно: нирки+надниркові залози+сечовий міхур з визначенням залишкової сечі+передміхурова залоза</t>
  </si>
  <si>
    <t>90</t>
  </si>
  <si>
    <t>Трансабдомінальні ультразвукові дослідження органів гепатобіліарної системи комплексно: печінка+жовчний міхур+жовчні протоки+підшлункова залоза+селезінка</t>
  </si>
  <si>
    <t>85</t>
  </si>
  <si>
    <t>88</t>
  </si>
  <si>
    <t>Трансабдомінальні дослідження для жінок за окремими органами: сечовий міхур+матка+яєчники</t>
  </si>
  <si>
    <t>Консультація лікарем з ультразвукової діагностики</t>
  </si>
  <si>
    <t>97</t>
  </si>
  <si>
    <t>92</t>
  </si>
  <si>
    <t>Трансабдомінальні дослідження сечостатевої системи для чоловіків за окремими органами: передміхурова залоза</t>
  </si>
  <si>
    <t>93</t>
  </si>
  <si>
    <t>94</t>
  </si>
  <si>
    <t>Трансабдомінальні дослідження сечостатевої системи для чоловіків за окремими органами: сечовий міхур з визначенням залишкової сечі</t>
  </si>
  <si>
    <t>98</t>
  </si>
  <si>
    <t>Ультразвукові дослідження поверхневих структур, м'яких тканин, кісток та суглобів: кістки та суглоби в залежності від складності</t>
  </si>
  <si>
    <t>Трансабдомінальні дослідження сечостатевої системи для чоловіків за окремими органами: сечовий міхур з визначенням залишкової сечі+передміхурова залоза</t>
  </si>
  <si>
    <r>
      <t xml:space="preserve">Трансабдомінальні дослідження сечостатевої системи для жінок комплексно: </t>
    </r>
    <r>
      <rPr>
        <b/>
        <sz val="11"/>
        <color indexed="8"/>
        <rFont val="Times New Roman"/>
        <family val="1"/>
        <charset val="204"/>
      </rPr>
      <t>нирки+надниркові залози+сечовий міхур з визначенням залишкової сечі+матка+яєчни</t>
    </r>
    <r>
      <rPr>
        <sz val="11"/>
        <color indexed="8"/>
        <rFont val="Times New Roman"/>
        <family val="1"/>
        <charset val="204"/>
      </rPr>
      <t>ки</t>
    </r>
  </si>
  <si>
    <r>
      <t xml:space="preserve">Трансабдомінальні дослідження сечостатевої системи комплексно: </t>
    </r>
    <r>
      <rPr>
        <b/>
        <sz val="11"/>
        <color indexed="8"/>
        <rFont val="Times New Roman"/>
        <family val="1"/>
        <charset val="204"/>
      </rPr>
      <t>нирки+надниркові залози+сечовий міхур з визначенням залишкової сечі</t>
    </r>
  </si>
  <si>
    <r>
      <t xml:space="preserve">Трансабдомінальні ультразвукові дослідження органів гепатобіліарної системи за окремими органами: </t>
    </r>
    <r>
      <rPr>
        <b/>
        <sz val="11"/>
        <color indexed="8"/>
        <rFont val="Times New Roman"/>
        <family val="1"/>
        <charset val="204"/>
      </rPr>
      <t>підшлункова залоза</t>
    </r>
  </si>
  <si>
    <t>79</t>
  </si>
  <si>
    <t>Ехокардіографія В-вимір стандартна методика обстеження з кольоровим кртуванням та доплерівським аналізом</t>
  </si>
  <si>
    <t>80</t>
  </si>
  <si>
    <t>Ехокардіографія М-вимір з розрахунком параметрів серця, з кольоровим картуванням та доплерівським аналізом</t>
  </si>
  <si>
    <t>Біопсія шлунку ендоскопічна</t>
  </si>
  <si>
    <t xml:space="preserve">Ректороманоскопія </t>
  </si>
  <si>
    <t>Колоноскопія</t>
  </si>
  <si>
    <t>Дослідження на хелікобактер</t>
  </si>
  <si>
    <t>Біопсія при колоноскопії</t>
  </si>
  <si>
    <t>123</t>
  </si>
  <si>
    <t>126</t>
  </si>
  <si>
    <t>Рентгенографія черепа у двох проекціях</t>
  </si>
  <si>
    <t xml:space="preserve">Флюрографія органів грудної клітини </t>
  </si>
  <si>
    <t>128</t>
  </si>
  <si>
    <t>129</t>
  </si>
  <si>
    <t>РТГ-графія оглядова черевної порожнини (оглядова)</t>
  </si>
  <si>
    <t>125</t>
  </si>
  <si>
    <t>124</t>
  </si>
  <si>
    <t>122</t>
  </si>
  <si>
    <t>Рентгенографія кісток таза</t>
  </si>
  <si>
    <t xml:space="preserve">Рентгенографія попереково-крижового відділу </t>
  </si>
  <si>
    <t>Рентгенографія периферійних відділів кістяка та хребта у двох проекціях</t>
  </si>
  <si>
    <t>Рентгенографія стегна, гомілки, плеча, передпліччя</t>
  </si>
  <si>
    <t>Рентгенографія кисток стопи або кисті</t>
  </si>
  <si>
    <t>119</t>
  </si>
  <si>
    <t>Забирання матеріалу для лабораторного дослідження крові</t>
  </si>
  <si>
    <t>2</t>
  </si>
  <si>
    <t>53</t>
  </si>
  <si>
    <t>Підрахунок лейкоцитарної формули  з описуванням морфології клітинних елементів крові</t>
  </si>
  <si>
    <t>55</t>
  </si>
  <si>
    <t>59</t>
  </si>
  <si>
    <t>Підрахунок тромбоцитів в фарбованих мазках по Фоніо</t>
  </si>
  <si>
    <t>Підрахунок еритроцитів з базофільною зернистістю або тілець Гейнця</t>
  </si>
  <si>
    <t>54</t>
  </si>
  <si>
    <t>57</t>
  </si>
  <si>
    <t>Підрахунок ретикулоцитів (фарбування в пробірці тощо)</t>
  </si>
  <si>
    <t>19</t>
  </si>
  <si>
    <t>Колірний показник</t>
  </si>
  <si>
    <t>Визначення часу згортання за Лі - Уайтом</t>
  </si>
  <si>
    <t>29</t>
  </si>
  <si>
    <t>50</t>
  </si>
  <si>
    <t>38</t>
  </si>
  <si>
    <t>43</t>
  </si>
  <si>
    <t>17</t>
  </si>
  <si>
    <t>11</t>
  </si>
  <si>
    <t>49</t>
  </si>
  <si>
    <t>9</t>
  </si>
  <si>
    <t>Визначення альфа-амілази в сечі</t>
  </si>
  <si>
    <t>Мікроскопічне дослідження осаду сечі методом Нечипоренко (Амбурже тощо)</t>
  </si>
  <si>
    <t>47</t>
  </si>
  <si>
    <t>34</t>
  </si>
  <si>
    <t>Дослідження зіскрібка на гостриці</t>
  </si>
  <si>
    <t>51</t>
  </si>
  <si>
    <t>Мікроскопічне дослідження трьох препаратів (на харчові залишки, еритроцити, лейкоцити тощо) (копрограма)</t>
  </si>
  <si>
    <t>Знаходження яєць гельмінтів у калі (метод нативного мазку)</t>
  </si>
  <si>
    <t>44</t>
  </si>
  <si>
    <t>45</t>
  </si>
  <si>
    <t>Знаходження яєць гельмінтів у калі (метод Фюлеборна, Калатарян тощо) )</t>
  </si>
  <si>
    <t>42</t>
  </si>
  <si>
    <t>Знаходження гонококів, трихомонад, мікрофлори, лейкоцитів тощо.в фарбованих препаратах - 3 мазки на 2-х предметних скельцях</t>
  </si>
  <si>
    <t>41</t>
  </si>
  <si>
    <t>Знаходження гонококів, трихомонад, мікрофлори, лейкоцитів тощо в фарбованих препаратах - 1 мазок (з одного місця)</t>
  </si>
  <si>
    <t>Дослідження біоматеріалу, одержаного під час гінекологічних оглядів, виділень з мигдалин, цервікального каналу, прямої кишки</t>
  </si>
  <si>
    <t>37</t>
  </si>
  <si>
    <t>Загальні особливості мокротиння, відбір біоматеріалу</t>
  </si>
  <si>
    <t>36</t>
  </si>
  <si>
    <t>60</t>
  </si>
  <si>
    <t>33</t>
  </si>
  <si>
    <t>Дослідження пунктатів із пухлини, передпухлинних, пухлиноподібних утворень, ущільнень будь-якої локалізації (молочна залоза, щитоподібга залоза, спинна залоза, печінка, нирки, предміхурова залоза, яєчко, яєчник, кістки, шкіра, лімфатичні вузли тощо)</t>
  </si>
  <si>
    <t>73</t>
  </si>
  <si>
    <t>Визначення прихованої крові у калі</t>
  </si>
  <si>
    <t>Визначення жовчних пігментів у сечі</t>
  </si>
  <si>
    <t>Визначення глюкози в сироватці крові</t>
  </si>
  <si>
    <t>Аналіз крові  (глікемічна крива після навантаження глюкозою)</t>
  </si>
  <si>
    <t>Визначення раковоембріонального антигену (СЕА) у крові</t>
  </si>
  <si>
    <t>1</t>
  </si>
  <si>
    <t>Визначення активності аланінамінотрансферази в сироватці крові</t>
  </si>
  <si>
    <t>Визначення активності аспартатамінотрансферази в сироватці крові</t>
  </si>
  <si>
    <t>5</t>
  </si>
  <si>
    <t>6</t>
  </si>
  <si>
    <t>7</t>
  </si>
  <si>
    <t>8</t>
  </si>
  <si>
    <t>Визначення альбумінів у сироватці крові</t>
  </si>
  <si>
    <t>10</t>
  </si>
  <si>
    <t>Визначення білірубіна і його фракцій у сироватці крові</t>
  </si>
  <si>
    <t>12</t>
  </si>
  <si>
    <t>Загальний аналіз крові на гематологічному  аналізаторі  "Micros 60"</t>
  </si>
  <si>
    <t>13</t>
  </si>
  <si>
    <t>14</t>
  </si>
  <si>
    <t>15</t>
  </si>
  <si>
    <t>16</t>
  </si>
  <si>
    <t>18</t>
  </si>
  <si>
    <t>Визначення фізичних властивостей у сечі</t>
  </si>
  <si>
    <t>20</t>
  </si>
  <si>
    <t>22</t>
  </si>
  <si>
    <t>Визначення сечовини  у сироватці крові</t>
  </si>
  <si>
    <t>Визначення холестерину у сироватці крові</t>
  </si>
  <si>
    <t>72</t>
  </si>
  <si>
    <t>Визначення тригліцеридів у сироватці крові</t>
  </si>
  <si>
    <t>46</t>
  </si>
  <si>
    <t>Визначення трансферріну на біохімічному аналізаторі "Autohumalizer"</t>
  </si>
  <si>
    <t>26</t>
  </si>
  <si>
    <t>61</t>
  </si>
  <si>
    <t>24</t>
  </si>
  <si>
    <t>23</t>
  </si>
  <si>
    <t>Реакція латекс-тестом (С-реактивний білок)</t>
  </si>
  <si>
    <t>27</t>
  </si>
  <si>
    <t>Визначення активності альфа-амілази у сироватці крові</t>
  </si>
  <si>
    <t>75</t>
  </si>
  <si>
    <t>74</t>
  </si>
  <si>
    <t>25</t>
  </si>
  <si>
    <t>71</t>
  </si>
  <si>
    <t>65</t>
  </si>
  <si>
    <t>Серодіагностика сифілісу - реакція Вассермана</t>
  </si>
  <si>
    <t>62</t>
  </si>
  <si>
    <t>Визначення антитіл до вірусів методом імуногроматографії HBsAg</t>
  </si>
  <si>
    <t>Визначення HCV антигену в сироватці крові (швидкий тест)</t>
  </si>
  <si>
    <t>58</t>
  </si>
  <si>
    <t>69</t>
  </si>
  <si>
    <t>70</t>
  </si>
  <si>
    <t>Загальний аналіз сечі на сечовому аналізаторі "Cetolab Reader"</t>
  </si>
  <si>
    <t>21</t>
  </si>
  <si>
    <t>Визначення протромбінового часу з тромбопластинкальцієвою сумішшю в капілярній крові</t>
  </si>
  <si>
    <t>28</t>
  </si>
  <si>
    <t>Визначення фракцій білку в сироватці крові (за методом електрофорезу на папері)</t>
  </si>
  <si>
    <t>Визначення швидкості зсідання еритроцитів</t>
  </si>
  <si>
    <t>35</t>
  </si>
  <si>
    <t>Дослідження калу на найпростіші</t>
  </si>
  <si>
    <t>39</t>
  </si>
  <si>
    <t>Знаходження білку в сечі з сульфосаліциловою кислотою</t>
  </si>
  <si>
    <t>40</t>
  </si>
  <si>
    <t>Знаходження глюкози в сечі експрес-тестом</t>
  </si>
  <si>
    <t>48</t>
  </si>
  <si>
    <t>Мікроскопічне дослідження осаду сечі при нормі</t>
  </si>
  <si>
    <t>52</t>
  </si>
  <si>
    <t>Мікроскопія некрашених препаратів</t>
  </si>
  <si>
    <t>63</t>
  </si>
  <si>
    <t>Взяття біопроб крові із застосуванням одноразової системи забору крові типу "Моноветт"</t>
  </si>
  <si>
    <t>67</t>
  </si>
  <si>
    <t>76</t>
  </si>
  <si>
    <t>56</t>
  </si>
  <si>
    <t>Підрахунок лейкоцитів в камері Горяєва</t>
  </si>
  <si>
    <t>68</t>
  </si>
  <si>
    <t>Аналіз сечі на вміст наркотичних речовин (швидкий тест)</t>
  </si>
  <si>
    <t>Мікроскопія осаду сечі</t>
  </si>
  <si>
    <t>Профогляд лікарем-наркологом</t>
  </si>
  <si>
    <t>Медичне передрейсове обстеження водіїв автотранспорту</t>
  </si>
  <si>
    <t>465</t>
  </si>
  <si>
    <t>351</t>
  </si>
  <si>
    <t>Медичний огляд для отримання дозволу на право отримання та носіння зброї громадянами</t>
  </si>
  <si>
    <t>Видача висновку ЛКК для оформлення на роботу</t>
  </si>
  <si>
    <t>Оформлення карт та направлень медичним реєстратором</t>
  </si>
  <si>
    <t>466</t>
  </si>
  <si>
    <t>Тубус-кварц</t>
  </si>
  <si>
    <t>Ультразвукова інгаляція (бронхолітична суміш)</t>
  </si>
  <si>
    <t>Ультрафонорез</t>
  </si>
  <si>
    <t>Масаж ділянки хребта (задньої поверхні шиї, спини та попереково-крижової ділянки від лівої до правої акселярної лінії)</t>
  </si>
  <si>
    <t>283</t>
  </si>
  <si>
    <t>284</t>
  </si>
  <si>
    <t>Оформлення довідки про стан здоров'я</t>
  </si>
  <si>
    <t>285</t>
  </si>
  <si>
    <t>352</t>
  </si>
  <si>
    <t>Оформлення особистої медичної книжки</t>
  </si>
  <si>
    <t>428</t>
  </si>
  <si>
    <t>417</t>
  </si>
  <si>
    <t>Консультація хворого (запис огляду та поради, наданої на прохання лікаря, який лікує, іншим лікарем для спеціальної оцінки стану та подальшого лікування)</t>
  </si>
  <si>
    <t>345</t>
  </si>
  <si>
    <t>346</t>
  </si>
  <si>
    <t>Знеболення інфільтраційне анестетиком типу "Ультракаїн"</t>
  </si>
  <si>
    <t>Знеболення інфільтраційне анестетиком типу "Септанест"</t>
  </si>
  <si>
    <t>Знеболення провіднекове анестетиком типу "Септанест"</t>
  </si>
  <si>
    <t>347</t>
  </si>
  <si>
    <t>348</t>
  </si>
  <si>
    <t>Знеболення провіднекове анестетиком типу "Ультракаїн"</t>
  </si>
  <si>
    <t>358</t>
  </si>
  <si>
    <t>359</t>
  </si>
  <si>
    <t>362</t>
  </si>
  <si>
    <t>371</t>
  </si>
  <si>
    <t xml:space="preserve">Навчання гігієні порожнини </t>
  </si>
  <si>
    <t>412</t>
  </si>
  <si>
    <t>413</t>
  </si>
  <si>
    <t>437</t>
  </si>
  <si>
    <t>Лікування захворювань пародонту: накладання лікувальної пов`язки на ясна та зубоясневі кишені (1 відвідування)</t>
  </si>
  <si>
    <t>406</t>
  </si>
  <si>
    <t>Лікування гострих форм стоматиту (ГГС, РГС, кандідоз, травматичне ушкодження і т.ін.)</t>
  </si>
  <si>
    <t>291</t>
  </si>
  <si>
    <t>292</t>
  </si>
  <si>
    <t>Медикаментозне лікування перекоронариту (1 процедура)</t>
  </si>
  <si>
    <t>293</t>
  </si>
  <si>
    <t>Медикаментозне лікування хейліту (1 процедура)</t>
  </si>
  <si>
    <t>294</t>
  </si>
  <si>
    <t>Накладання пломби при лікуванні карієсу та його ускладнень із композиційного матеріалу типу “Альфа-дент” при реставрації до 1/3 коронки зуба (лікування зуба та знеболювання сплачується додатково)</t>
  </si>
  <si>
    <t>295</t>
  </si>
  <si>
    <t>296</t>
  </si>
  <si>
    <t>297</t>
  </si>
  <si>
    <t>Накладання пломби при лікуванні карієсу та його ускладнень із композиційного матеріалу типу “Альфа-дент” при реставрації до 2/3 коронки зуба (лікування зуба та знеболювання сплачується додатково)</t>
  </si>
  <si>
    <t>Накладання пломби при лікуванні карієсу та його ускладнень із світлополімерного матеріалу типу “Харизма” при реставрації до 1/3 коронки зуба (лікування зуба та знеболювання сплачується додатково)</t>
  </si>
  <si>
    <t>Накладання пломби при лікуванні карієсу та його ускладнень із світлополімерного матеріалу типу “Харизма” при реставрації до 2/3 коронки зуба (лікування зуба та знеболювання сплачується додатково)</t>
  </si>
  <si>
    <t>Накладання пломби при лікуванні карієсу та його ускладнень із склоіномерного матеріалу типу "Коре Джен" при реставрації до 1/3 коронки зуба   (лікування зуба та знеболювання сплачується додатково)</t>
  </si>
  <si>
    <t>Накладання пломби при лікуванні карієсу та його ускладнень із склоіномерного матеріалу типу "Коре Джен" при реставрації до 2/3 коронки зуба   (лікування зуба та знеболювання сплачується додатково)</t>
  </si>
  <si>
    <t>298</t>
  </si>
  <si>
    <t>299</t>
  </si>
  <si>
    <t>301</t>
  </si>
  <si>
    <t>302</t>
  </si>
  <si>
    <t>303</t>
  </si>
  <si>
    <t>Аналіз  прицільної рентгенограми</t>
  </si>
  <si>
    <t>305</t>
  </si>
  <si>
    <t>Аналіз ортопантограми, панорамної рентгенограми, томограми</t>
  </si>
  <si>
    <t>304</t>
  </si>
  <si>
    <t>316</t>
  </si>
  <si>
    <t>317</t>
  </si>
  <si>
    <t>319</t>
  </si>
  <si>
    <t>339</t>
  </si>
  <si>
    <t>341</t>
  </si>
  <si>
    <t>411</t>
  </si>
  <si>
    <t>326</t>
  </si>
  <si>
    <t>327</t>
  </si>
  <si>
    <t>Відновлення зруйнованої коронки однокореневого зуба за допомогою дротяного каркасу, анкерних штифтів, пластмаси або композитного матеріалу</t>
  </si>
  <si>
    <t>325</t>
  </si>
  <si>
    <t>Шинування 4 зубів шинуючою стрічкою та світлополімерним матеріалом</t>
  </si>
  <si>
    <t>Кюретаж пародонтальних кишень 2 зубів</t>
  </si>
  <si>
    <t>392</t>
  </si>
  <si>
    <t>Визначення центральної оклюзії</t>
  </si>
  <si>
    <t>Лагодження знімних протезів: два переломи в одному базисі</t>
  </si>
  <si>
    <t>Зняття 2 подвійних відбитків масою типу "Спідекс"</t>
  </si>
  <si>
    <t>Зняття 2 подвійних відбитків масою типу "Стомафлекс"</t>
  </si>
  <si>
    <t>Консультація хворого (запис огляду та поради, наданої на прохання лікаря, який лікує, іншим лікарем на предмет спеціальної оцінки стану та подальшого лікування)</t>
  </si>
  <si>
    <t>Лапка шинувальна (зачіпна) із хромокобальтового сплаву</t>
  </si>
  <si>
    <t>Металопластмасовий зуб (або композитний) у мостоподібному протезі</t>
  </si>
  <si>
    <t>Спайка коронкок, лапка</t>
  </si>
  <si>
    <t>Лагодження знімних протезів: перелом базису</t>
  </si>
  <si>
    <t>Припасування індивідуальної ложки і зняття 2 відбитків</t>
  </si>
  <si>
    <t>Припасування та накладання повного знімного протеза з металевим базисом</t>
  </si>
  <si>
    <t>Знеболювання інфільтраційне анестетиком типу "Септанесет"</t>
  </si>
  <si>
    <t xml:space="preserve">Навчання гігієні ротової порожнини </t>
  </si>
  <si>
    <t xml:space="preserve">Пломбування одного каналу коріння зуба пастою, що полімеризується, та гутаперчовими штифтами </t>
  </si>
  <si>
    <t>Лікування захворювань пародонту: накладання лікувальної пов"язки на ясна та зубоясневі кишені (1 відвідування)</t>
  </si>
  <si>
    <t>Припасування та фіксація вкладок за Блеком з I по V класи</t>
  </si>
  <si>
    <t>Виготовлення анкерного штифту</t>
  </si>
  <si>
    <t>Виготовлення індивідуальної ложки з самотвердіючої пластмаси</t>
  </si>
  <si>
    <t>Захист з пластмасовою фасеткою із хромокобальтового сплаву</t>
  </si>
  <si>
    <t>Зняття 2 відбитків альгінатними масами</t>
  </si>
  <si>
    <t>Зняття відбитка гіпсом</t>
  </si>
  <si>
    <t>Лита коронка із хромокобальтового сплаву</t>
  </si>
  <si>
    <t>Лита коронка із хромокобальтового сплаву з пластмасовою облицьовкою</t>
  </si>
  <si>
    <t>Литий зуб із сталі з пластмасовою фасеткою</t>
  </si>
  <si>
    <t xml:space="preserve">Литий зуб із сталі </t>
  </si>
  <si>
    <t>Литий зуб із хромокобальтового сплаву з пластмасовою фасеткою</t>
  </si>
  <si>
    <t>Протез бюгельний складної конструкції (виготовлений на вогнетривкій моделі)</t>
  </si>
  <si>
    <t>Повний протез з пластмасовими зубами з ускладненою постановкою зубів в анатомічному артикуляторі</t>
  </si>
  <si>
    <t>Спайка стальних коронок</t>
  </si>
  <si>
    <t>Штампована бюгельна коронка</t>
  </si>
  <si>
    <t>Вартість медичних послуг  відділення ортопедичної стоматології станом на 2017 рік згідно тарифів ДЗ "СМСЧ №11 МОЗ України", протоколу узгодженння договірних  цін та на ливарні роботи та протоколу узгодження договірної ціни на МЗП</t>
  </si>
  <si>
    <t>Хірургічна обробка інфікованої рани з некректомією</t>
  </si>
  <si>
    <t>Розсічення вуздечки</t>
  </si>
  <si>
    <t>Висічення бурси колінного суглобу</t>
  </si>
  <si>
    <t>Висічення бурси лігтьового суглобу</t>
  </si>
  <si>
    <t>132</t>
  </si>
  <si>
    <t>Кругове висічення крайньої плоті</t>
  </si>
  <si>
    <t>Лазеро-магнітотерапія</t>
  </si>
  <si>
    <t>249+235+239+194</t>
  </si>
  <si>
    <t>Забезпечення хворого та медичного персоналу засобами індивідуального захисту</t>
  </si>
  <si>
    <t>Зняття відбитка силіконовою масою</t>
  </si>
  <si>
    <t>Ортопедична стоматологія</t>
  </si>
  <si>
    <t>Профогляд лікарем-офтальмологом</t>
  </si>
  <si>
    <t xml:space="preserve">Флюрoграфія органів грудної клітини </t>
  </si>
  <si>
    <t xml:space="preserve">Ренгенографія органів грудної клітини </t>
  </si>
  <si>
    <t>Ренгенографія кісток стопи або кисті</t>
  </si>
  <si>
    <t>РТГ-графія стегна, гомілки, плеча, передпліччя у двох проекціях</t>
  </si>
  <si>
    <t>Ультразвукові дослідження поверхневих структур, м'яких тканин, кісток та суглобів: щитоподібна залоза</t>
  </si>
  <si>
    <t>Забирання матеріалу для лабораторного дослідження крові (венопункція)</t>
  </si>
  <si>
    <t>Підрахунок лейкоцитарної формули з описуваням морфології клітинних елементів крові</t>
  </si>
  <si>
    <t>Підрахунок еритроцитів з базофільною зернистістю  або тілець Гейнця</t>
  </si>
  <si>
    <t>Клінічний аналіз крові N 1(повний): колірний показник</t>
  </si>
  <si>
    <t xml:space="preserve">Визначення сечовини у сироватці крові </t>
  </si>
  <si>
    <t>Визначення трансферину на біохімічному аналізаторі "Autohumalizer"</t>
  </si>
  <si>
    <t xml:space="preserve">Визначення активності лужної фосфатази в сироватці крові </t>
  </si>
  <si>
    <t xml:space="preserve">Знаходження яєць гельмінтів у калі (метод нативного мазку) </t>
  </si>
  <si>
    <t xml:space="preserve">Знаходження яєць гельмінтів у калі методом збагачення (метод Фюлеборна, Калатарян тощо) </t>
  </si>
  <si>
    <t>Знаходження гонококів, трихомонад, мікрофлора, лейкоцити, ін. в фарбованих препаратах - 1 мазок (з одного місця)</t>
  </si>
  <si>
    <t>Знаходження гонококів, трихомонад, мікрофлора, лейкоцити, ін. в фарбованих препаратах - 3 мазки на 2 предметних скельцях</t>
  </si>
  <si>
    <t>Забирання матеріалу для цитологічного дослідження</t>
  </si>
  <si>
    <t xml:space="preserve">Перевірка гостроти зору щодо здатності читати </t>
  </si>
  <si>
    <t>Периметрія на кольорові об'єкти</t>
  </si>
  <si>
    <t xml:space="preserve">Зворотня офтальмоскопія  </t>
  </si>
  <si>
    <t xml:space="preserve">Цифрова ренгенографія органів грудної клітини </t>
  </si>
  <si>
    <t>Рентгенографія одного плечового, ліктьового, променезап'ясткового, колінного чи гомілковостопного суглоба</t>
  </si>
  <si>
    <t xml:space="preserve"> Тарифи на медичні послуги, що надаються спеціалістами СМСЧ №11 з 12.09.2017 р.</t>
  </si>
  <si>
    <t>Дослідження бактеріологічне біологічного матеріалу на наявність збудників  дифтерії позитивне*</t>
  </si>
  <si>
    <t xml:space="preserve">Супровід пацієнта куратором за договором </t>
  </si>
  <si>
    <t xml:space="preserve">Визначення загального білка сироватки крові </t>
  </si>
  <si>
    <t>Скринінг діагностика ВІЛ</t>
  </si>
  <si>
    <r>
      <t xml:space="preserve">Ультразвукові дослідження поверхневих структур, м'яких тканин, кісток та суглобів: </t>
    </r>
    <r>
      <rPr>
        <b/>
        <sz val="10"/>
        <color indexed="8"/>
        <rFont val="Times New Roman"/>
        <family val="1"/>
      </rPr>
      <t>щитоподібна залоза</t>
    </r>
  </si>
  <si>
    <r>
      <t>Трансабдомінальні дослідження сечостатевої системи комплексно:</t>
    </r>
    <r>
      <rPr>
        <sz val="10"/>
        <color indexed="8"/>
        <rFont val="Times New Roman"/>
        <family val="1"/>
        <charset val="204"/>
      </rPr>
      <t xml:space="preserve"> нирки+надниркові залози+сечовий міхур з визначенням залишкової сечі</t>
    </r>
  </si>
  <si>
    <t>542</t>
  </si>
  <si>
    <t>543</t>
  </si>
  <si>
    <t>544</t>
  </si>
  <si>
    <t>545</t>
  </si>
  <si>
    <t>546</t>
  </si>
  <si>
    <r>
      <t xml:space="preserve">Трансабдомінальні дослідження сечостатевої системи за окремими органами: </t>
    </r>
    <r>
      <rPr>
        <b/>
        <sz val="10"/>
        <color indexed="8"/>
        <rFont val="Times New Roman"/>
        <family val="1"/>
      </rPr>
      <t>нирки+наднирові залози</t>
    </r>
    <r>
      <rPr>
        <sz val="10"/>
        <color indexed="8"/>
        <rFont val="Times New Roman"/>
        <family val="1"/>
      </rPr>
      <t xml:space="preserve"> з кольоровим доплерівським картуванням</t>
    </r>
  </si>
  <si>
    <t>547</t>
  </si>
  <si>
    <t>548</t>
  </si>
  <si>
    <t>549</t>
  </si>
  <si>
    <r>
      <t xml:space="preserve">Трансабдомінальні дослідження сечостатевої системи для чоловіків за окремими органами: </t>
    </r>
    <r>
      <rPr>
        <b/>
        <sz val="10"/>
        <color indexed="8"/>
        <rFont val="Times New Roman"/>
        <family val="1"/>
      </rPr>
      <t>мошонки</t>
    </r>
  </si>
  <si>
    <t>550</t>
  </si>
  <si>
    <r>
      <t xml:space="preserve">Ультразвукові дослідження поверхневих структур, м'яких тканин, кісток та суглобів: </t>
    </r>
    <r>
      <rPr>
        <b/>
        <sz val="10"/>
        <color indexed="8"/>
        <rFont val="Times New Roman"/>
        <family val="1"/>
      </rPr>
      <t>м'які тканини</t>
    </r>
    <r>
      <rPr>
        <sz val="10"/>
        <color indexed="8"/>
        <rFont val="Times New Roman"/>
        <family val="1"/>
      </rPr>
      <t xml:space="preserve"> з кольоровим доплерівським картуванням</t>
    </r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</si>
  <si>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</si>
  <si>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</si>
  <si>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</si>
  <si>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</si>
  <si>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</si>
  <si>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</si>
  <si>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</si>
  <si>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</si>
  <si>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</si>
  <si>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</si>
  <si>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</si>
  <si>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</si>
  <si>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</si>
  <si>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</si>
  <si>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</si>
  <si>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</si>
  <si>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</si>
  <si>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</si>
  <si>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</si>
  <si>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Визначення загального білірубіну</t>
  </si>
  <si>
    <t>570</t>
  </si>
  <si>
    <t>Профогляд лікарем-отоларингологом</t>
  </si>
  <si>
    <t>Дослідження слуху за допомогою камертона</t>
  </si>
  <si>
    <t xml:space="preserve">Начальник ДЗ "СМСЧ № 11 МОЗ України"                                             </t>
  </si>
  <si>
    <t>____________А.Ю. Кнерцер                                                               __________________</t>
  </si>
  <si>
    <t>МП                                                                                                                                               МП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</si>
</sst>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_р_.;[Red]#,##0.00_р_."/>
  </numFmts>
  <fonts count="37">
    <font>
      <sz val="10"/>
      <name val="Arial Cyr"/>
      <charset val="204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351">
    <xf numFmtId="0" fontId="0" fillId="0" borderId="0" xfId="0"/>
    <xf numFmtId="49" fontId="1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1" xfId="0" applyFont="1" applyFill="1" applyBorder="1" applyAlignment="1">
      <alignment vertical="top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justify" vertical="top" wrapText="1"/>
    </xf>
    <xf numFmtId="2" fontId="12" fillId="2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2" fontId="15" fillId="3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top" wrapText="1"/>
    </xf>
    <xf numFmtId="2" fontId="15" fillId="0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/>
    <xf numFmtId="164" fontId="8" fillId="0" borderId="1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textRotation="90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top" wrapText="1"/>
    </xf>
    <xf numFmtId="2" fontId="8" fillId="5" borderId="1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justify" vertical="top" wrapText="1"/>
    </xf>
    <xf numFmtId="49" fontId="1" fillId="5" borderId="1" xfId="0" applyNumberFormat="1" applyFont="1" applyFill="1" applyBorder="1"/>
    <xf numFmtId="0" fontId="2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18" fillId="5" borderId="0" xfId="0" applyFont="1" applyFill="1" applyAlignment="1">
      <alignment vertical="center" wrapText="1"/>
    </xf>
    <xf numFmtId="2" fontId="18" fillId="5" borderId="0" xfId="0" applyNumberFormat="1" applyFont="1" applyFill="1" applyAlignment="1">
      <alignment wrapText="1"/>
    </xf>
    <xf numFmtId="2" fontId="19" fillId="5" borderId="0" xfId="0" applyNumberFormat="1" applyFont="1" applyFill="1" applyAlignment="1">
      <alignment wrapText="1"/>
    </xf>
    <xf numFmtId="0" fontId="19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22" fillId="5" borderId="0" xfId="0" applyFont="1" applyFill="1" applyAlignment="1">
      <alignment horizont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vertical="center" wrapText="1"/>
    </xf>
    <xf numFmtId="2" fontId="18" fillId="5" borderId="1" xfId="0" applyNumberFormat="1" applyFont="1" applyFill="1" applyBorder="1" applyAlignment="1">
      <alignment wrapText="1"/>
    </xf>
    <xf numFmtId="0" fontId="19" fillId="5" borderId="0" xfId="0" applyFont="1" applyFill="1" applyAlignment="1">
      <alignment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20" fillId="5" borderId="0" xfId="0" applyFont="1" applyFill="1" applyBorder="1" applyAlignment="1"/>
    <xf numFmtId="2" fontId="0" fillId="0" borderId="0" xfId="0" applyNumberForma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2" fontId="23" fillId="0" borderId="1" xfId="0" applyNumberFormat="1" applyFont="1" applyBorder="1"/>
    <xf numFmtId="0" fontId="16" fillId="3" borderId="8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top" wrapText="1"/>
    </xf>
    <xf numFmtId="2" fontId="24" fillId="0" borderId="1" xfId="0" applyNumberFormat="1" applyFont="1" applyBorder="1"/>
    <xf numFmtId="0" fontId="15" fillId="2" borderId="7" xfId="0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9" fillId="0" borderId="0" xfId="0" applyFont="1" applyFill="1"/>
    <xf numFmtId="49" fontId="8" fillId="5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justify"/>
    </xf>
    <xf numFmtId="0" fontId="18" fillId="0" borderId="0" xfId="0" applyFont="1" applyFill="1"/>
    <xf numFmtId="0" fontId="19" fillId="2" borderId="1" xfId="0" applyFont="1" applyFill="1" applyBorder="1" applyAlignment="1">
      <alignment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2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top" wrapText="1"/>
    </xf>
    <xf numFmtId="2" fontId="20" fillId="2" borderId="1" xfId="0" applyNumberFormat="1" applyFont="1" applyFill="1" applyBorder="1" applyAlignment="1">
      <alignment vertical="center" wrapText="1"/>
    </xf>
    <xf numFmtId="0" fontId="18" fillId="0" borderId="0" xfId="0" applyFont="1" applyFill="1" applyBorder="1"/>
    <xf numFmtId="0" fontId="0" fillId="0" borderId="0" xfId="0" applyFill="1" applyBorder="1"/>
    <xf numFmtId="0" fontId="26" fillId="5" borderId="1" xfId="0" applyFont="1" applyFill="1" applyBorder="1" applyAlignment="1">
      <alignment horizontal="justify" vertical="top" wrapText="1"/>
    </xf>
    <xf numFmtId="2" fontId="26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" fillId="5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165" fontId="18" fillId="2" borderId="1" xfId="0" applyNumberFormat="1" applyFont="1" applyFill="1" applyBorder="1" applyAlignment="1">
      <alignment vertical="center" wrapText="1"/>
    </xf>
    <xf numFmtId="165" fontId="18" fillId="2" borderId="1" xfId="0" applyNumberFormat="1" applyFont="1" applyFill="1" applyBorder="1" applyAlignment="1">
      <alignment vertical="top" wrapText="1"/>
    </xf>
    <xf numFmtId="0" fontId="18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165" fontId="18" fillId="2" borderId="1" xfId="1" applyNumberFormat="1" applyFont="1" applyFill="1" applyBorder="1" applyAlignment="1">
      <alignment vertical="top" wrapText="1"/>
    </xf>
    <xf numFmtId="0" fontId="18" fillId="0" borderId="0" xfId="1" applyFont="1" applyFill="1"/>
    <xf numFmtId="0" fontId="25" fillId="0" borderId="0" xfId="1" applyFill="1"/>
    <xf numFmtId="2" fontId="19" fillId="0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0" fontId="18" fillId="5" borderId="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5" borderId="0" xfId="0" applyFill="1"/>
    <xf numFmtId="1" fontId="18" fillId="5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/>
    <xf numFmtId="0" fontId="0" fillId="5" borderId="0" xfId="0" applyFill="1" applyBorder="1"/>
    <xf numFmtId="2" fontId="26" fillId="5" borderId="1" xfId="0" applyNumberFormat="1" applyFont="1" applyFill="1" applyBorder="1" applyAlignment="1">
      <alignment horizontal="right" vertical="center" wrapText="1"/>
    </xf>
    <xf numFmtId="0" fontId="25" fillId="5" borderId="0" xfId="0" applyFont="1" applyFill="1"/>
    <xf numFmtId="2" fontId="2" fillId="5" borderId="1" xfId="0" applyNumberFormat="1" applyFont="1" applyFill="1" applyBorder="1" applyAlignment="1">
      <alignment vertical="top" wrapText="1"/>
    </xf>
    <xf numFmtId="0" fontId="0" fillId="5" borderId="8" xfId="0" applyFill="1" applyBorder="1" applyAlignment="1">
      <alignment horizontal="center" vertical="center"/>
    </xf>
    <xf numFmtId="0" fontId="26" fillId="2" borderId="1" xfId="0" applyFont="1" applyFill="1" applyBorder="1" applyAlignment="1">
      <alignment horizontal="justify" vertical="top" wrapText="1"/>
    </xf>
    <xf numFmtId="49" fontId="2" fillId="5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top" wrapText="1"/>
    </xf>
    <xf numFmtId="2" fontId="26" fillId="5" borderId="1" xfId="0" applyNumberFormat="1" applyFont="1" applyFill="1" applyBorder="1" applyAlignment="1">
      <alignment vertical="top" wrapText="1"/>
    </xf>
    <xf numFmtId="0" fontId="18" fillId="5" borderId="8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vertical="center" wrapText="1"/>
    </xf>
    <xf numFmtId="165" fontId="18" fillId="5" borderId="1" xfId="0" applyNumberFormat="1" applyFont="1" applyFill="1" applyBorder="1" applyAlignment="1">
      <alignment vertical="top" wrapText="1"/>
    </xf>
    <xf numFmtId="0" fontId="18" fillId="5" borderId="1" xfId="1" applyFont="1" applyFill="1" applyBorder="1" applyAlignment="1">
      <alignment horizontal="center" vertical="center"/>
    </xf>
    <xf numFmtId="0" fontId="20" fillId="5" borderId="1" xfId="1" applyFont="1" applyFill="1" applyBorder="1" applyAlignment="1">
      <alignment horizontal="left" vertical="center" wrapText="1"/>
    </xf>
    <xf numFmtId="165" fontId="18" fillId="5" borderId="1" xfId="1" applyNumberFormat="1" applyFont="1" applyFill="1" applyBorder="1" applyAlignment="1">
      <alignment vertical="top" wrapText="1"/>
    </xf>
    <xf numFmtId="0" fontId="18" fillId="5" borderId="0" xfId="1" applyFont="1" applyFill="1"/>
    <xf numFmtId="0" fontId="25" fillId="5" borderId="0" xfId="1" applyFill="1"/>
    <xf numFmtId="2" fontId="19" fillId="5" borderId="1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165" fontId="18" fillId="0" borderId="1" xfId="0" applyNumberFormat="1" applyFont="1" applyFill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2" fontId="19" fillId="5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top" wrapText="1"/>
    </xf>
    <xf numFmtId="0" fontId="18" fillId="5" borderId="7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right" vertical="center" wrapText="1"/>
    </xf>
    <xf numFmtId="2" fontId="26" fillId="5" borderId="1" xfId="0" applyNumberFormat="1" applyFont="1" applyFill="1" applyBorder="1" applyAlignment="1">
      <alignment vertical="center" wrapText="1"/>
    </xf>
    <xf numFmtId="0" fontId="0" fillId="5" borderId="0" xfId="0" applyFont="1" applyFill="1"/>
    <xf numFmtId="2" fontId="2" fillId="5" borderId="1" xfId="0" applyNumberFormat="1" applyFont="1" applyFill="1" applyBorder="1"/>
    <xf numFmtId="0" fontId="26" fillId="5" borderId="7" xfId="0" applyFont="1" applyFill="1" applyBorder="1" applyAlignment="1">
      <alignment vertical="top" wrapText="1"/>
    </xf>
    <xf numFmtId="2" fontId="2" fillId="5" borderId="7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2" fillId="5" borderId="1" xfId="0" applyNumberFormat="1" applyFont="1" applyFill="1" applyBorder="1" applyAlignment="1"/>
    <xf numFmtId="0" fontId="28" fillId="5" borderId="1" xfId="0" applyFont="1" applyFill="1" applyBorder="1" applyAlignment="1">
      <alignment vertical="top" wrapText="1"/>
    </xf>
    <xf numFmtId="2" fontId="28" fillId="5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2" fontId="28" fillId="0" borderId="1" xfId="0" applyNumberFormat="1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/>
    <xf numFmtId="0" fontId="2" fillId="5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top" wrapText="1"/>
    </xf>
    <xf numFmtId="0" fontId="2" fillId="5" borderId="1" xfId="0" applyNumberFormat="1" applyFont="1" applyFill="1" applyBorder="1" applyAlignment="1" applyProtection="1">
      <alignment horizontal="left" vertical="center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2" fillId="5" borderId="0" xfId="0" applyFont="1" applyFill="1"/>
    <xf numFmtId="2" fontId="15" fillId="5" borderId="1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/>
    <xf numFmtId="49" fontId="1" fillId="5" borderId="1" xfId="0" applyNumberFormat="1" applyFont="1" applyFill="1" applyBorder="1" applyAlignment="1">
      <alignment wrapText="1"/>
    </xf>
    <xf numFmtId="2" fontId="2" fillId="0" borderId="0" xfId="0" applyNumberFormat="1" applyFont="1"/>
    <xf numFmtId="2" fontId="2" fillId="0" borderId="0" xfId="0" applyNumberFormat="1" applyFont="1" applyBorder="1" applyAlignment="1">
      <alignment vertical="top"/>
    </xf>
    <xf numFmtId="2" fontId="14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/>
    <xf numFmtId="2" fontId="8" fillId="5" borderId="1" xfId="0" applyNumberFormat="1" applyFont="1" applyFill="1" applyBorder="1" applyAlignment="1">
      <alignment vertical="center" wrapText="1"/>
    </xf>
    <xf numFmtId="2" fontId="16" fillId="3" borderId="1" xfId="0" applyNumberFormat="1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vertical="top" wrapText="1"/>
    </xf>
    <xf numFmtId="2" fontId="16" fillId="3" borderId="8" xfId="0" applyNumberFormat="1" applyFont="1" applyFill="1" applyBorder="1" applyAlignment="1">
      <alignment vertical="top" wrapText="1"/>
    </xf>
    <xf numFmtId="2" fontId="16" fillId="3" borderId="1" xfId="0" applyNumberFormat="1" applyFont="1" applyFill="1" applyBorder="1" applyAlignment="1">
      <alignment vertical="top" wrapText="1"/>
    </xf>
    <xf numFmtId="2" fontId="14" fillId="3" borderId="8" xfId="0" applyNumberFormat="1" applyFont="1" applyFill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 wrapText="1"/>
    </xf>
    <xf numFmtId="2" fontId="2" fillId="0" borderId="0" xfId="0" applyNumberFormat="1" applyFont="1" applyFill="1"/>
    <xf numFmtId="2" fontId="11" fillId="0" borderId="0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/>
    <xf numFmtId="2" fontId="2" fillId="0" borderId="0" xfId="0" applyNumberFormat="1" applyFont="1" applyAlignment="1"/>
    <xf numFmtId="0" fontId="8" fillId="6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15" fillId="5" borderId="1" xfId="0" applyFont="1" applyFill="1" applyBorder="1" applyAlignment="1">
      <alignment horizontal="justify" vertical="top" wrapText="1"/>
    </xf>
    <xf numFmtId="2" fontId="15" fillId="5" borderId="1" xfId="0" applyNumberFormat="1" applyFont="1" applyFill="1" applyBorder="1" applyAlignment="1">
      <alignment horizontal="right" vertical="center" wrapText="1"/>
    </xf>
    <xf numFmtId="0" fontId="34" fillId="5" borderId="0" xfId="0" applyFont="1" applyFill="1" applyAlignment="1">
      <alignment wrapText="1"/>
    </xf>
    <xf numFmtId="0" fontId="35" fillId="5" borderId="2" xfId="0" applyFont="1" applyFill="1" applyBorder="1" applyAlignment="1">
      <alignment horizontal="center" vertical="center" textRotation="90" wrapText="1"/>
    </xf>
    <xf numFmtId="0" fontId="35" fillId="5" borderId="4" xfId="0" applyFont="1" applyFill="1" applyBorder="1" applyAlignment="1">
      <alignment horizontal="center" vertical="center" textRotation="90" wrapText="1"/>
    </xf>
    <xf numFmtId="0" fontId="34" fillId="5" borderId="1" xfId="0" applyFont="1" applyFill="1" applyBorder="1" applyAlignment="1">
      <alignment wrapText="1"/>
    </xf>
    <xf numFmtId="0" fontId="35" fillId="5" borderId="0" xfId="0" applyFont="1" applyFill="1" applyAlignment="1">
      <alignment wrapText="1"/>
    </xf>
    <xf numFmtId="0" fontId="34" fillId="5" borderId="0" xfId="0" applyFont="1" applyFill="1" applyBorder="1" applyAlignment="1"/>
    <xf numFmtId="0" fontId="22" fillId="5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wrapText="1"/>
    </xf>
    <xf numFmtId="0" fontId="34" fillId="9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49" fontId="8" fillId="5" borderId="6" xfId="0" applyNumberFormat="1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vertical="top" wrapText="1"/>
    </xf>
    <xf numFmtId="2" fontId="23" fillId="5" borderId="8" xfId="0" applyNumberFormat="1" applyFont="1" applyFill="1" applyBorder="1"/>
    <xf numFmtId="0" fontId="2" fillId="5" borderId="0" xfId="0" applyFont="1" applyFill="1" applyAlignment="1">
      <alignment wrapText="1"/>
    </xf>
    <xf numFmtId="2" fontId="16" fillId="5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0" fontId="36" fillId="0" borderId="0" xfId="0" applyFont="1"/>
    <xf numFmtId="49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Alignment="1"/>
    <xf numFmtId="0" fontId="12" fillId="5" borderId="1" xfId="0" applyFont="1" applyFill="1" applyBorder="1" applyAlignment="1">
      <alignment horizontal="justify" vertical="top" wrapText="1"/>
    </xf>
    <xf numFmtId="0" fontId="12" fillId="5" borderId="1" xfId="0" applyFont="1" applyFill="1" applyBorder="1" applyAlignment="1">
      <alignment vertical="top" wrapText="1"/>
    </xf>
    <xf numFmtId="2" fontId="12" fillId="5" borderId="1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2" fontId="9" fillId="5" borderId="1" xfId="0" applyNumberFormat="1" applyFont="1" applyFill="1" applyBorder="1" applyAlignment="1">
      <alignment vertical="top" wrapText="1"/>
    </xf>
    <xf numFmtId="2" fontId="9" fillId="5" borderId="1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justify" vertical="top" wrapText="1"/>
    </xf>
    <xf numFmtId="0" fontId="9" fillId="5" borderId="1" xfId="0" applyNumberFormat="1" applyFont="1" applyFill="1" applyBorder="1" applyAlignment="1" applyProtection="1">
      <alignment horizontal="center" vertical="center"/>
      <protection locked="0"/>
    </xf>
    <xf numFmtId="2" fontId="12" fillId="5" borderId="1" xfId="0" applyNumberFormat="1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horizontal="right" vertical="center" wrapText="1"/>
    </xf>
    <xf numFmtId="0" fontId="9" fillId="5" borderId="1" xfId="0" applyNumberFormat="1" applyFont="1" applyFill="1" applyBorder="1" applyAlignment="1" applyProtection="1">
      <alignment horizontal="justify" vertical="center"/>
      <protection locked="0"/>
    </xf>
    <xf numFmtId="0" fontId="9" fillId="5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9" fillId="0" borderId="0" xfId="0" applyFont="1" applyFill="1"/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top" wrapText="1"/>
    </xf>
    <xf numFmtId="2" fontId="26" fillId="2" borderId="1" xfId="0" applyNumberFormat="1" applyFont="1" applyFill="1" applyBorder="1" applyAlignment="1">
      <alignment vertical="top" wrapText="1"/>
    </xf>
    <xf numFmtId="2" fontId="26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2" fontId="26" fillId="2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/>
    <xf numFmtId="165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top" wrapText="1"/>
    </xf>
    <xf numFmtId="2" fontId="2" fillId="5" borderId="8" xfId="0" applyNumberFormat="1" applyFont="1" applyFill="1" applyBorder="1"/>
    <xf numFmtId="0" fontId="2" fillId="2" borderId="1" xfId="0" applyFont="1" applyFill="1" applyBorder="1" applyAlignment="1">
      <alignment horizontal="justify" vertical="top" wrapText="1"/>
    </xf>
    <xf numFmtId="0" fontId="26" fillId="0" borderId="1" xfId="0" applyFont="1" applyFill="1" applyBorder="1" applyAlignment="1">
      <alignment horizontal="justify" vertical="top" wrapText="1"/>
    </xf>
    <xf numFmtId="2" fontId="26" fillId="0" borderId="1" xfId="0" applyNumberFormat="1" applyFont="1" applyFill="1" applyBorder="1" applyAlignment="1">
      <alignment vertical="center" wrapText="1"/>
    </xf>
    <xf numFmtId="0" fontId="2" fillId="5" borderId="1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/>
    <xf numFmtId="2" fontId="2" fillId="5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6" fillId="0" borderId="3" xfId="0" applyFont="1" applyFill="1" applyBorder="1" applyAlignment="1">
      <alignment horizontal="center" vertical="justify"/>
    </xf>
    <xf numFmtId="0" fontId="9" fillId="0" borderId="0" xfId="0" applyFont="1" applyFill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justify" vertical="justify"/>
    </xf>
    <xf numFmtId="0" fontId="21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right" vertical="top"/>
    </xf>
    <xf numFmtId="0" fontId="19" fillId="5" borderId="0" xfId="0" applyFont="1" applyFill="1" applyAlignment="1">
      <alignment horizontal="center" wrapText="1"/>
    </xf>
    <xf numFmtId="0" fontId="19" fillId="5" borderId="2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textRotation="90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2" fontId="19" fillId="5" borderId="2" xfId="0" applyNumberFormat="1" applyFont="1" applyFill="1" applyBorder="1" applyAlignment="1">
      <alignment horizontal="center" vertical="center" wrapText="1"/>
    </xf>
    <xf numFmtId="2" fontId="19" fillId="5" borderId="4" xfId="0" applyNumberFormat="1" applyFont="1" applyFill="1" applyBorder="1" applyAlignment="1">
      <alignment horizontal="center" vertical="center" wrapText="1"/>
    </xf>
    <xf numFmtId="2" fontId="19" fillId="5" borderId="5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wrapText="1"/>
    </xf>
    <xf numFmtId="0" fontId="19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Fill="1" applyAlignment="1">
      <alignment vertical="justify" wrapText="1"/>
    </xf>
    <xf numFmtId="0" fontId="10" fillId="5" borderId="0" xfId="0" applyFont="1" applyFill="1" applyAlignment="1">
      <alignment horizontal="left" wrapText="1"/>
    </xf>
    <xf numFmtId="0" fontId="18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/>
    </xf>
  </cellXfs>
  <cellStyles count="2">
    <cellStyle name="Обычный" xfId="0" builtinId="0"/>
    <cellStyle name="Обычный_УКР280" xfId="1"/>
  </cellStyles>
  <dxfs count="0"/>
  <tableStyles count="0" defaultTableStyle="TableStyleMedium9" defaultPivotStyle="PivotStyleLight16"/>
  <colors>
    <mruColors>
      <color rgb="FF009900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8;&#1086;&#1073;%20&#1087;&#1083;&#1072;&#1090;&#1072;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0"/>
      <sheetName val="200"/>
      <sheetName val="Лист3"/>
    </sheetNames>
    <sheetDataSet>
      <sheetData sheetId="0" refreshError="1">
        <row r="3">
          <cell r="A3">
            <v>1</v>
          </cell>
          <cell r="B3">
            <v>56</v>
          </cell>
        </row>
        <row r="4">
          <cell r="B4">
            <v>57</v>
          </cell>
        </row>
        <row r="5">
          <cell r="B5">
            <v>58</v>
          </cell>
        </row>
        <row r="6">
          <cell r="B6">
            <v>59</v>
          </cell>
        </row>
        <row r="7">
          <cell r="B7">
            <v>60</v>
          </cell>
        </row>
        <row r="8">
          <cell r="B8">
            <v>61</v>
          </cell>
        </row>
        <row r="9">
          <cell r="B9">
            <v>62</v>
          </cell>
        </row>
        <row r="10">
          <cell r="B10">
            <v>63</v>
          </cell>
        </row>
        <row r="11">
          <cell r="B11">
            <v>64</v>
          </cell>
        </row>
        <row r="12">
          <cell r="B12">
            <v>65</v>
          </cell>
        </row>
        <row r="13">
          <cell r="B13">
            <v>67</v>
          </cell>
        </row>
        <row r="14">
          <cell r="B14">
            <v>68</v>
          </cell>
        </row>
        <row r="15">
          <cell r="B15">
            <v>69</v>
          </cell>
        </row>
        <row r="16">
          <cell r="B16">
            <v>70</v>
          </cell>
        </row>
        <row r="17">
          <cell r="B17">
            <v>71</v>
          </cell>
        </row>
        <row r="18">
          <cell r="B18">
            <v>72</v>
          </cell>
        </row>
        <row r="19">
          <cell r="B19">
            <v>74</v>
          </cell>
        </row>
        <row r="20">
          <cell r="B20">
            <v>75</v>
          </cell>
        </row>
        <row r="21">
          <cell r="B21">
            <v>76</v>
          </cell>
        </row>
        <row r="22">
          <cell r="B22">
            <v>79</v>
          </cell>
        </row>
        <row r="23">
          <cell r="B23">
            <v>80</v>
          </cell>
        </row>
        <row r="24">
          <cell r="B24">
            <v>83</v>
          </cell>
        </row>
        <row r="25">
          <cell r="B25">
            <v>84</v>
          </cell>
        </row>
        <row r="26">
          <cell r="B26">
            <v>85</v>
          </cell>
        </row>
        <row r="27">
          <cell r="B27">
            <v>86</v>
          </cell>
        </row>
        <row r="28">
          <cell r="B28">
            <v>87</v>
          </cell>
        </row>
        <row r="29">
          <cell r="B29">
            <v>88</v>
          </cell>
        </row>
        <row r="30">
          <cell r="B30">
            <v>89</v>
          </cell>
        </row>
        <row r="31">
          <cell r="B31">
            <v>90</v>
          </cell>
        </row>
        <row r="32">
          <cell r="B32">
            <v>91</v>
          </cell>
        </row>
        <row r="33">
          <cell r="B33">
            <v>92</v>
          </cell>
        </row>
        <row r="34">
          <cell r="B34">
            <v>93</v>
          </cell>
        </row>
        <row r="35">
          <cell r="B35">
            <v>94</v>
          </cell>
        </row>
        <row r="36">
          <cell r="B36">
            <v>95</v>
          </cell>
        </row>
        <row r="37">
          <cell r="B37">
            <v>97</v>
          </cell>
        </row>
        <row r="38">
          <cell r="B38">
            <v>99</v>
          </cell>
        </row>
        <row r="39">
          <cell r="B39">
            <v>102</v>
          </cell>
        </row>
        <row r="40">
          <cell r="B40">
            <v>103</v>
          </cell>
        </row>
        <row r="41">
          <cell r="B41">
            <v>104</v>
          </cell>
        </row>
        <row r="42">
          <cell r="B42">
            <v>105</v>
          </cell>
        </row>
        <row r="43">
          <cell r="B43">
            <v>106</v>
          </cell>
        </row>
        <row r="44">
          <cell r="B44">
            <v>107</v>
          </cell>
        </row>
        <row r="45">
          <cell r="B45">
            <v>108</v>
          </cell>
        </row>
        <row r="46">
          <cell r="B46">
            <v>109</v>
          </cell>
        </row>
        <row r="47">
          <cell r="B47">
            <v>110</v>
          </cell>
        </row>
        <row r="48">
          <cell r="B48">
            <v>113</v>
          </cell>
        </row>
        <row r="49">
          <cell r="B49">
            <v>114</v>
          </cell>
        </row>
        <row r="50">
          <cell r="B50">
            <v>115</v>
          </cell>
        </row>
        <row r="51">
          <cell r="B51">
            <v>154</v>
          </cell>
        </row>
        <row r="52">
          <cell r="B52">
            <v>212</v>
          </cell>
        </row>
        <row r="53">
          <cell r="B53">
            <v>213</v>
          </cell>
        </row>
        <row r="54">
          <cell r="B54">
            <v>214</v>
          </cell>
        </row>
        <row r="55">
          <cell r="B55">
            <v>215</v>
          </cell>
        </row>
        <row r="56">
          <cell r="B56">
            <v>216</v>
          </cell>
        </row>
        <row r="57">
          <cell r="B57">
            <v>217</v>
          </cell>
        </row>
        <row r="58">
          <cell r="B58">
            <v>218</v>
          </cell>
        </row>
        <row r="59">
          <cell r="B59">
            <v>219</v>
          </cell>
        </row>
        <row r="60">
          <cell r="B60">
            <v>220</v>
          </cell>
        </row>
        <row r="61">
          <cell r="B61">
            <v>221</v>
          </cell>
        </row>
        <row r="62">
          <cell r="B62">
            <v>222</v>
          </cell>
        </row>
        <row r="63">
          <cell r="B63">
            <v>223</v>
          </cell>
        </row>
        <row r="64">
          <cell r="B64">
            <v>224</v>
          </cell>
        </row>
        <row r="65">
          <cell r="B65">
            <v>225</v>
          </cell>
        </row>
        <row r="66">
          <cell r="B66">
            <v>226</v>
          </cell>
        </row>
        <row r="67">
          <cell r="B67">
            <v>227</v>
          </cell>
        </row>
        <row r="68">
          <cell r="B68">
            <v>228</v>
          </cell>
        </row>
        <row r="69">
          <cell r="B69">
            <v>229</v>
          </cell>
        </row>
        <row r="70">
          <cell r="B70">
            <v>230</v>
          </cell>
        </row>
        <row r="71">
          <cell r="B71">
            <v>231</v>
          </cell>
        </row>
        <row r="72">
          <cell r="B72">
            <v>232</v>
          </cell>
        </row>
        <row r="73">
          <cell r="B73">
            <v>233</v>
          </cell>
        </row>
        <row r="74">
          <cell r="B74">
            <v>234</v>
          </cell>
        </row>
        <row r="75">
          <cell r="B75">
            <v>235</v>
          </cell>
        </row>
        <row r="76">
          <cell r="B76">
            <v>236</v>
          </cell>
        </row>
        <row r="77">
          <cell r="B77">
            <v>237</v>
          </cell>
        </row>
        <row r="78">
          <cell r="B78">
            <v>238</v>
          </cell>
        </row>
        <row r="79">
          <cell r="B79">
            <v>239</v>
          </cell>
        </row>
        <row r="80">
          <cell r="B80">
            <v>240</v>
          </cell>
        </row>
        <row r="81">
          <cell r="B81">
            <v>241</v>
          </cell>
        </row>
        <row r="82">
          <cell r="B82">
            <v>242</v>
          </cell>
        </row>
        <row r="83">
          <cell r="B83">
            <v>243</v>
          </cell>
        </row>
        <row r="84">
          <cell r="B84">
            <v>244</v>
          </cell>
        </row>
        <row r="85">
          <cell r="B85">
            <v>245</v>
          </cell>
        </row>
        <row r="86">
          <cell r="B86">
            <v>246</v>
          </cell>
        </row>
        <row r="87">
          <cell r="B87">
            <v>247</v>
          </cell>
        </row>
        <row r="88">
          <cell r="B88">
            <v>248</v>
          </cell>
        </row>
        <row r="89">
          <cell r="B89">
            <v>249</v>
          </cell>
        </row>
        <row r="90">
          <cell r="B90">
            <v>250</v>
          </cell>
        </row>
        <row r="91">
          <cell r="B91">
            <v>251</v>
          </cell>
        </row>
        <row r="92">
          <cell r="B92">
            <v>252</v>
          </cell>
        </row>
        <row r="93">
          <cell r="B93">
            <v>253</v>
          </cell>
        </row>
        <row r="94">
          <cell r="B94">
            <v>254</v>
          </cell>
        </row>
        <row r="95">
          <cell r="B95">
            <v>255</v>
          </cell>
        </row>
        <row r="96">
          <cell r="B96">
            <v>256</v>
          </cell>
        </row>
        <row r="97">
          <cell r="B97">
            <v>257</v>
          </cell>
        </row>
        <row r="98">
          <cell r="B98">
            <v>258</v>
          </cell>
        </row>
        <row r="99">
          <cell r="B99">
            <v>259</v>
          </cell>
        </row>
        <row r="100">
          <cell r="B100">
            <v>260</v>
          </cell>
        </row>
        <row r="101">
          <cell r="B101">
            <v>261</v>
          </cell>
        </row>
        <row r="108">
          <cell r="B108">
            <v>268</v>
          </cell>
        </row>
        <row r="109">
          <cell r="B109">
            <v>269</v>
          </cell>
        </row>
        <row r="110">
          <cell r="B110">
            <v>270</v>
          </cell>
        </row>
        <row r="111">
          <cell r="B111">
            <v>271</v>
          </cell>
        </row>
        <row r="112">
          <cell r="B112">
            <v>272</v>
          </cell>
        </row>
        <row r="113">
          <cell r="B113">
            <v>273</v>
          </cell>
        </row>
        <row r="114">
          <cell r="B114">
            <v>274</v>
          </cell>
        </row>
        <row r="115">
          <cell r="B115">
            <v>275</v>
          </cell>
        </row>
        <row r="116">
          <cell r="B116">
            <v>276</v>
          </cell>
        </row>
        <row r="117">
          <cell r="B117">
            <v>277</v>
          </cell>
        </row>
        <row r="118">
          <cell r="B118">
            <v>278</v>
          </cell>
        </row>
        <row r="119">
          <cell r="B119">
            <v>279</v>
          </cell>
        </row>
        <row r="120">
          <cell r="B120">
            <v>280</v>
          </cell>
        </row>
        <row r="121">
          <cell r="B121">
            <v>281</v>
          </cell>
        </row>
        <row r="122">
          <cell r="B122">
            <v>282</v>
          </cell>
        </row>
        <row r="123">
          <cell r="B123">
            <v>283</v>
          </cell>
        </row>
        <row r="124">
          <cell r="B124">
            <v>284</v>
          </cell>
        </row>
        <row r="125">
          <cell r="B125">
            <v>285</v>
          </cell>
        </row>
        <row r="126">
          <cell r="B126">
            <v>286</v>
          </cell>
        </row>
        <row r="127">
          <cell r="B127">
            <v>287</v>
          </cell>
        </row>
        <row r="128">
          <cell r="B128">
            <v>288</v>
          </cell>
        </row>
        <row r="129">
          <cell r="B129">
            <v>289</v>
          </cell>
        </row>
        <row r="130">
          <cell r="B130">
            <v>290</v>
          </cell>
        </row>
        <row r="131">
          <cell r="B131">
            <v>291</v>
          </cell>
        </row>
        <row r="132">
          <cell r="B132">
            <v>292</v>
          </cell>
        </row>
        <row r="133">
          <cell r="B133">
            <v>293</v>
          </cell>
        </row>
        <row r="134">
          <cell r="B134">
            <v>294</v>
          </cell>
        </row>
        <row r="135">
          <cell r="B135">
            <v>295</v>
          </cell>
        </row>
        <row r="136">
          <cell r="B136">
            <v>296</v>
          </cell>
        </row>
        <row r="137">
          <cell r="B137">
            <v>297</v>
          </cell>
        </row>
        <row r="138">
          <cell r="B138">
            <v>298</v>
          </cell>
        </row>
        <row r="139">
          <cell r="B139">
            <v>299</v>
          </cell>
        </row>
        <row r="140">
          <cell r="B140">
            <v>300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8"/>
  <sheetViews>
    <sheetView tabSelected="1" topLeftCell="B1" zoomScaleNormal="100" workbookViewId="0">
      <selection activeCell="P26" sqref="P26"/>
    </sheetView>
  </sheetViews>
  <sheetFormatPr defaultRowHeight="12.75"/>
  <cols>
    <col min="1" max="1" width="4.140625" style="1" hidden="1" customWidth="1"/>
    <col min="2" max="2" width="4.7109375" style="11" customWidth="1"/>
    <col min="3" max="3" width="89.140625" style="4" customWidth="1"/>
    <col min="4" max="4" width="8.5703125" style="244" customWidth="1"/>
    <col min="5" max="5" width="39.42578125" style="14" hidden="1" customWidth="1"/>
    <col min="6" max="6" width="11.7109375" style="4" hidden="1" customWidth="1"/>
    <col min="7" max="11" width="9.140625" style="4" hidden="1" customWidth="1"/>
    <col min="12" max="18" width="9.140625" style="4" customWidth="1"/>
    <col min="19" max="16384" width="9.140625" style="4"/>
  </cols>
  <sheetData>
    <row r="1" spans="1:5">
      <c r="A1" s="4"/>
      <c r="B1" s="4"/>
      <c r="C1" s="13" t="s">
        <v>642</v>
      </c>
      <c r="D1" s="229"/>
    </row>
    <row r="2" spans="1:5">
      <c r="A2" s="4"/>
      <c r="B2" s="317" t="s">
        <v>231</v>
      </c>
      <c r="C2" s="317"/>
      <c r="D2" s="229"/>
    </row>
    <row r="3" spans="1:5">
      <c r="A3" s="4"/>
      <c r="B3" s="317" t="s">
        <v>232</v>
      </c>
      <c r="C3" s="317"/>
      <c r="D3" s="229"/>
    </row>
    <row r="4" spans="1:5" ht="17.25" customHeight="1">
      <c r="B4" s="2"/>
      <c r="C4" s="3"/>
      <c r="D4" s="230"/>
    </row>
    <row r="5" spans="1:5" ht="6.75" customHeight="1">
      <c r="B5" s="2"/>
      <c r="C5" s="3"/>
      <c r="D5" s="230"/>
    </row>
    <row r="6" spans="1:5" ht="26.25" customHeight="1">
      <c r="B6" s="318" t="s">
        <v>1264</v>
      </c>
      <c r="C6" s="318"/>
      <c r="D6" s="318"/>
    </row>
    <row r="7" spans="1:5" ht="25.5" customHeight="1">
      <c r="A7" s="5" t="s">
        <v>252</v>
      </c>
      <c r="B7" s="6" t="s">
        <v>253</v>
      </c>
      <c r="C7" s="7" t="s">
        <v>254</v>
      </c>
      <c r="D7" s="48" t="s">
        <v>255</v>
      </c>
    </row>
    <row r="8" spans="1:5" ht="15">
      <c r="A8" s="8"/>
      <c r="B8" s="49" t="s">
        <v>256</v>
      </c>
      <c r="C8" s="50" t="s">
        <v>257</v>
      </c>
      <c r="D8" s="231"/>
    </row>
    <row r="9" spans="1:5" ht="15">
      <c r="A9" s="93" t="s">
        <v>185</v>
      </c>
      <c r="B9" s="51" t="s">
        <v>259</v>
      </c>
      <c r="C9" s="52" t="s">
        <v>498</v>
      </c>
      <c r="D9" s="56">
        <v>81.099999999999994</v>
      </c>
    </row>
    <row r="10" spans="1:5" ht="15">
      <c r="A10" s="93" t="s">
        <v>44</v>
      </c>
      <c r="B10" s="51" t="s">
        <v>261</v>
      </c>
      <c r="C10" s="89" t="s">
        <v>262</v>
      </c>
      <c r="D10" s="90">
        <v>132.9</v>
      </c>
      <c r="E10" s="14" t="s">
        <v>816</v>
      </c>
    </row>
    <row r="11" spans="1:5" ht="15">
      <c r="A11" s="93" t="s">
        <v>483</v>
      </c>
      <c r="B11" s="51" t="s">
        <v>264</v>
      </c>
      <c r="C11" s="89" t="s">
        <v>265</v>
      </c>
      <c r="D11" s="90">
        <v>75</v>
      </c>
      <c r="E11" s="14" t="s">
        <v>505</v>
      </c>
    </row>
    <row r="12" spans="1:5" ht="15">
      <c r="A12" s="93" t="s">
        <v>154</v>
      </c>
      <c r="B12" s="51" t="s">
        <v>267</v>
      </c>
      <c r="C12" s="89" t="s">
        <v>268</v>
      </c>
      <c r="D12" s="90">
        <v>65.5</v>
      </c>
      <c r="E12" s="14" t="s">
        <v>269</v>
      </c>
    </row>
    <row r="13" spans="1:5" ht="15">
      <c r="A13" s="93" t="s">
        <v>113</v>
      </c>
      <c r="B13" s="51" t="s">
        <v>271</v>
      </c>
      <c r="C13" s="91" t="s">
        <v>272</v>
      </c>
      <c r="D13" s="90">
        <v>69</v>
      </c>
      <c r="E13" s="14" t="s">
        <v>817</v>
      </c>
    </row>
    <row r="14" spans="1:5" ht="15">
      <c r="A14" s="93" t="s">
        <v>458</v>
      </c>
      <c r="B14" s="51" t="s">
        <v>273</v>
      </c>
      <c r="C14" s="91" t="s">
        <v>274</v>
      </c>
      <c r="D14" s="90">
        <v>101</v>
      </c>
    </row>
    <row r="15" spans="1:5" ht="15" hidden="1">
      <c r="A15" s="93"/>
      <c r="B15" s="51" t="s">
        <v>276</v>
      </c>
      <c r="C15" s="89" t="s">
        <v>277</v>
      </c>
      <c r="D15" s="90">
        <v>34.729999999999997</v>
      </c>
      <c r="E15" s="14" t="s">
        <v>653</v>
      </c>
    </row>
    <row r="16" spans="1:5" ht="15">
      <c r="A16" s="93" t="s">
        <v>181</v>
      </c>
      <c r="B16" s="51" t="s">
        <v>279</v>
      </c>
      <c r="C16" s="89" t="s">
        <v>818</v>
      </c>
      <c r="D16" s="90">
        <v>93.6</v>
      </c>
      <c r="E16" s="14" t="s">
        <v>502</v>
      </c>
    </row>
    <row r="17" spans="1:5" ht="15">
      <c r="A17" s="93" t="s">
        <v>820</v>
      </c>
      <c r="B17" s="51" t="s">
        <v>281</v>
      </c>
      <c r="C17" s="89" t="s">
        <v>819</v>
      </c>
      <c r="D17" s="90">
        <v>87.4</v>
      </c>
      <c r="E17" s="14" t="s">
        <v>821</v>
      </c>
    </row>
    <row r="18" spans="1:5" ht="15">
      <c r="A18" s="93" t="s">
        <v>105</v>
      </c>
      <c r="B18" s="51" t="s">
        <v>284</v>
      </c>
      <c r="C18" s="89" t="s">
        <v>285</v>
      </c>
      <c r="D18" s="90">
        <v>80.5</v>
      </c>
      <c r="E18" s="14" t="s">
        <v>650</v>
      </c>
    </row>
    <row r="19" spans="1:5" ht="15">
      <c r="A19" s="93" t="s">
        <v>138</v>
      </c>
      <c r="B19" s="51" t="s">
        <v>286</v>
      </c>
      <c r="C19" s="92" t="s">
        <v>287</v>
      </c>
      <c r="D19" s="90">
        <v>64.400000000000006</v>
      </c>
      <c r="E19" s="14" t="s">
        <v>651</v>
      </c>
    </row>
    <row r="20" spans="1:5" ht="15">
      <c r="A20" s="93" t="s">
        <v>369</v>
      </c>
      <c r="B20" s="51" t="s">
        <v>289</v>
      </c>
      <c r="C20" s="92" t="s">
        <v>290</v>
      </c>
      <c r="D20" s="90">
        <v>84.8</v>
      </c>
      <c r="E20" s="14" t="s">
        <v>246</v>
      </c>
    </row>
    <row r="21" spans="1:5" ht="15">
      <c r="A21" s="93" t="s">
        <v>40</v>
      </c>
      <c r="B21" s="51" t="s">
        <v>292</v>
      </c>
      <c r="C21" s="92" t="s">
        <v>293</v>
      </c>
      <c r="D21" s="90">
        <v>132.9</v>
      </c>
      <c r="E21" s="14" t="s">
        <v>822</v>
      </c>
    </row>
    <row r="22" spans="1:5" ht="15">
      <c r="A22" s="93" t="s">
        <v>322</v>
      </c>
      <c r="B22" s="51" t="s">
        <v>295</v>
      </c>
      <c r="C22" s="58" t="s">
        <v>296</v>
      </c>
      <c r="D22" s="57">
        <v>78.8</v>
      </c>
      <c r="E22" s="14" t="s">
        <v>823</v>
      </c>
    </row>
    <row r="23" spans="1:5" ht="15" hidden="1">
      <c r="A23" s="93"/>
      <c r="B23" s="51" t="s">
        <v>298</v>
      </c>
      <c r="C23" s="245" t="s">
        <v>299</v>
      </c>
      <c r="D23" s="56">
        <v>38.21</v>
      </c>
    </row>
    <row r="24" spans="1:5" ht="15">
      <c r="A24" s="93" t="s">
        <v>46</v>
      </c>
      <c r="B24" s="51" t="s">
        <v>301</v>
      </c>
      <c r="C24" s="58" t="s">
        <v>302</v>
      </c>
      <c r="D24" s="56">
        <v>93.8</v>
      </c>
      <c r="E24" s="14" t="s">
        <v>824</v>
      </c>
    </row>
    <row r="25" spans="1:5" ht="15">
      <c r="A25" s="93" t="s">
        <v>139</v>
      </c>
      <c r="B25" s="51" t="s">
        <v>304</v>
      </c>
      <c r="C25" s="58" t="s">
        <v>305</v>
      </c>
      <c r="D25" s="56">
        <v>60.1</v>
      </c>
      <c r="E25" s="14" t="s">
        <v>825</v>
      </c>
    </row>
    <row r="26" spans="1:5" ht="15">
      <c r="A26" s="93" t="s">
        <v>168</v>
      </c>
      <c r="B26" s="51" t="s">
        <v>307</v>
      </c>
      <c r="C26" s="58" t="s">
        <v>308</v>
      </c>
      <c r="D26" s="56">
        <v>75.7</v>
      </c>
      <c r="E26" s="14" t="s">
        <v>309</v>
      </c>
    </row>
    <row r="27" spans="1:5" ht="15">
      <c r="A27" s="93" t="s">
        <v>734</v>
      </c>
      <c r="B27" s="51" t="s">
        <v>310</v>
      </c>
      <c r="C27" s="58" t="s">
        <v>311</v>
      </c>
      <c r="D27" s="56">
        <v>84.4</v>
      </c>
    </row>
    <row r="28" spans="1:5" ht="15">
      <c r="A28" s="93" t="s">
        <v>144</v>
      </c>
      <c r="B28" s="51" t="s">
        <v>312</v>
      </c>
      <c r="C28" s="58" t="s">
        <v>313</v>
      </c>
      <c r="D28" s="53">
        <v>81.099999999999994</v>
      </c>
    </row>
    <row r="29" spans="1:5" ht="15">
      <c r="A29" s="93"/>
      <c r="B29" s="49" t="s">
        <v>284</v>
      </c>
      <c r="C29" s="50" t="s">
        <v>499</v>
      </c>
      <c r="D29" s="59"/>
    </row>
    <row r="30" spans="1:5" ht="15">
      <c r="A30" s="93" t="s">
        <v>157</v>
      </c>
      <c r="B30" s="51" t="s">
        <v>256</v>
      </c>
      <c r="C30" s="60" t="s">
        <v>826</v>
      </c>
      <c r="D30" s="61">
        <v>18.8</v>
      </c>
    </row>
    <row r="31" spans="1:5" ht="15">
      <c r="A31" s="93" t="s">
        <v>151</v>
      </c>
      <c r="B31" s="51" t="s">
        <v>259</v>
      </c>
      <c r="C31" s="60" t="s">
        <v>827</v>
      </c>
      <c r="D31" s="61">
        <v>14.1</v>
      </c>
      <c r="E31" s="14" t="s">
        <v>817</v>
      </c>
    </row>
    <row r="32" spans="1:5" ht="15">
      <c r="A32" s="93" t="s">
        <v>145</v>
      </c>
      <c r="B32" s="51" t="s">
        <v>261</v>
      </c>
      <c r="C32" s="60" t="s">
        <v>828</v>
      </c>
      <c r="D32" s="61">
        <v>13</v>
      </c>
      <c r="E32" s="14" t="s">
        <v>650</v>
      </c>
    </row>
    <row r="33" spans="1:5" ht="15">
      <c r="A33" s="93" t="s">
        <v>147</v>
      </c>
      <c r="B33" s="51" t="s">
        <v>264</v>
      </c>
      <c r="C33" s="60" t="s">
        <v>832</v>
      </c>
      <c r="D33" s="61">
        <v>17.7</v>
      </c>
      <c r="E33" s="14" t="s">
        <v>246</v>
      </c>
    </row>
    <row r="34" spans="1:5" ht="15">
      <c r="A34" s="93" t="s">
        <v>159</v>
      </c>
      <c r="B34" s="51" t="s">
        <v>267</v>
      </c>
      <c r="C34" s="60" t="s">
        <v>833</v>
      </c>
      <c r="D34" s="61">
        <v>21.2</v>
      </c>
      <c r="E34" s="14" t="s">
        <v>834</v>
      </c>
    </row>
    <row r="35" spans="1:5" ht="15">
      <c r="A35" s="93" t="s">
        <v>152</v>
      </c>
      <c r="B35" s="51" t="s">
        <v>271</v>
      </c>
      <c r="C35" s="60" t="s">
        <v>829</v>
      </c>
      <c r="D35" s="61">
        <v>8.9</v>
      </c>
      <c r="E35" s="14" t="s">
        <v>505</v>
      </c>
    </row>
    <row r="36" spans="1:5" ht="15">
      <c r="A36" s="93" t="s">
        <v>142</v>
      </c>
      <c r="B36" s="51" t="s">
        <v>273</v>
      </c>
      <c r="C36" s="60" t="s">
        <v>830</v>
      </c>
      <c r="D36" s="61">
        <v>18.899999999999999</v>
      </c>
      <c r="E36" s="14" t="s">
        <v>502</v>
      </c>
    </row>
    <row r="37" spans="1:5" ht="15">
      <c r="A37" s="93" t="s">
        <v>158</v>
      </c>
      <c r="B37" s="51" t="s">
        <v>276</v>
      </c>
      <c r="C37" s="60" t="s">
        <v>835</v>
      </c>
      <c r="D37" s="61">
        <v>29.4</v>
      </c>
      <c r="E37" s="14" t="s">
        <v>824</v>
      </c>
    </row>
    <row r="38" spans="1:5" ht="15" hidden="1">
      <c r="A38" s="93"/>
      <c r="B38" s="51" t="s">
        <v>279</v>
      </c>
      <c r="C38" s="89" t="s">
        <v>831</v>
      </c>
      <c r="D38" s="61">
        <v>9.7799999999999994</v>
      </c>
      <c r="E38" s="14" t="s">
        <v>652</v>
      </c>
    </row>
    <row r="39" spans="1:5" ht="15">
      <c r="A39" s="93" t="s">
        <v>155</v>
      </c>
      <c r="B39" s="51" t="s">
        <v>281</v>
      </c>
      <c r="C39" s="60" t="s">
        <v>836</v>
      </c>
      <c r="D39" s="61">
        <v>16.899999999999999</v>
      </c>
      <c r="E39" s="14" t="s">
        <v>823</v>
      </c>
    </row>
    <row r="40" spans="1:5" ht="15">
      <c r="A40" s="93" t="s">
        <v>149</v>
      </c>
      <c r="B40" s="51" t="s">
        <v>284</v>
      </c>
      <c r="C40" s="62" t="s">
        <v>837</v>
      </c>
      <c r="D40" s="61">
        <v>29.4</v>
      </c>
      <c r="E40" s="14" t="s">
        <v>825</v>
      </c>
    </row>
    <row r="41" spans="1:5" ht="15">
      <c r="A41" s="93" t="s">
        <v>171</v>
      </c>
      <c r="B41" s="51" t="s">
        <v>286</v>
      </c>
      <c r="C41" s="62" t="s">
        <v>838</v>
      </c>
      <c r="D41" s="61">
        <v>27</v>
      </c>
      <c r="E41" s="14" t="s">
        <v>309</v>
      </c>
    </row>
    <row r="42" spans="1:5" ht="15">
      <c r="A42" s="93" t="s">
        <v>839</v>
      </c>
      <c r="B42" s="51" t="s">
        <v>289</v>
      </c>
      <c r="C42" s="62" t="s">
        <v>840</v>
      </c>
      <c r="D42" s="61">
        <v>46.3</v>
      </c>
      <c r="E42" s="14" t="s">
        <v>816</v>
      </c>
    </row>
    <row r="43" spans="1:5" ht="15">
      <c r="A43" s="93" t="s">
        <v>776</v>
      </c>
      <c r="B43" s="51" t="s">
        <v>292</v>
      </c>
      <c r="C43" s="62" t="s">
        <v>319</v>
      </c>
      <c r="D43" s="61">
        <v>10.6</v>
      </c>
    </row>
    <row r="44" spans="1:5" ht="15">
      <c r="A44" s="93" t="s">
        <v>728</v>
      </c>
      <c r="B44" s="51" t="s">
        <v>295</v>
      </c>
      <c r="C44" s="62" t="s">
        <v>320</v>
      </c>
      <c r="D44" s="61">
        <v>70.099999999999994</v>
      </c>
    </row>
    <row r="45" spans="1:5" ht="15">
      <c r="A45" s="93" t="s">
        <v>724</v>
      </c>
      <c r="B45" s="51" t="s">
        <v>298</v>
      </c>
      <c r="C45" s="62" t="s">
        <v>321</v>
      </c>
      <c r="D45" s="61">
        <v>70.099999999999994</v>
      </c>
    </row>
    <row r="46" spans="1:5" ht="15">
      <c r="A46" s="93" t="s">
        <v>775</v>
      </c>
      <c r="B46" s="51" t="s">
        <v>301</v>
      </c>
      <c r="C46" s="62" t="s">
        <v>323</v>
      </c>
      <c r="D46" s="61">
        <v>63.8</v>
      </c>
    </row>
    <row r="47" spans="1:5" ht="15">
      <c r="A47" s="93" t="s">
        <v>841</v>
      </c>
      <c r="B47" s="51" t="s">
        <v>304</v>
      </c>
      <c r="C47" s="62" t="s">
        <v>842</v>
      </c>
      <c r="D47" s="63">
        <v>165.2</v>
      </c>
    </row>
    <row r="48" spans="1:5" ht="15">
      <c r="A48" s="93" t="s">
        <v>730</v>
      </c>
      <c r="B48" s="51" t="s">
        <v>307</v>
      </c>
      <c r="C48" s="62" t="s">
        <v>1122</v>
      </c>
      <c r="D48" s="63">
        <v>87.4</v>
      </c>
    </row>
    <row r="49" spans="1:5" ht="15">
      <c r="A49" s="93"/>
      <c r="B49" s="64" t="s">
        <v>310</v>
      </c>
      <c r="C49" s="65" t="s">
        <v>324</v>
      </c>
      <c r="D49" s="232"/>
    </row>
    <row r="50" spans="1:5" ht="15">
      <c r="A50" s="93" t="s">
        <v>90</v>
      </c>
      <c r="B50" s="66" t="s">
        <v>312</v>
      </c>
      <c r="C50" s="67" t="s">
        <v>843</v>
      </c>
      <c r="D50" s="56">
        <v>50.7</v>
      </c>
      <c r="E50" s="14" t="s">
        <v>817</v>
      </c>
    </row>
    <row r="51" spans="1:5" ht="15">
      <c r="A51" s="93" t="s">
        <v>496</v>
      </c>
      <c r="B51" s="66" t="s">
        <v>326</v>
      </c>
      <c r="C51" s="67" t="s">
        <v>844</v>
      </c>
      <c r="D51" s="233">
        <v>26.5</v>
      </c>
      <c r="E51" s="14" t="s">
        <v>817</v>
      </c>
    </row>
    <row r="52" spans="1:5" ht="15">
      <c r="A52" s="93" t="s">
        <v>86</v>
      </c>
      <c r="B52" s="130" t="s">
        <v>371</v>
      </c>
      <c r="C52" s="223" t="s">
        <v>845</v>
      </c>
      <c r="D52" s="234">
        <v>18.7</v>
      </c>
      <c r="E52" s="14" t="s">
        <v>817</v>
      </c>
    </row>
    <row r="53" spans="1:5" ht="15">
      <c r="A53" s="93" t="s">
        <v>94</v>
      </c>
      <c r="B53" s="130" t="s">
        <v>373</v>
      </c>
      <c r="C53" s="223" t="s">
        <v>846</v>
      </c>
      <c r="D53" s="234">
        <v>32.700000000000003</v>
      </c>
      <c r="E53" s="14" t="s">
        <v>817</v>
      </c>
    </row>
    <row r="54" spans="1:5" ht="15">
      <c r="A54" s="93" t="s">
        <v>95</v>
      </c>
      <c r="B54" s="130" t="s">
        <v>374</v>
      </c>
      <c r="C54" s="223" t="s">
        <v>847</v>
      </c>
      <c r="D54" s="234">
        <v>27.4</v>
      </c>
      <c r="E54" s="14" t="s">
        <v>817</v>
      </c>
    </row>
    <row r="55" spans="1:5" ht="15">
      <c r="A55" s="93" t="s">
        <v>111</v>
      </c>
      <c r="B55" s="130" t="s">
        <v>376</v>
      </c>
      <c r="C55" s="223" t="s">
        <v>807</v>
      </c>
      <c r="D55" s="234">
        <v>39.9</v>
      </c>
      <c r="E55" s="14" t="s">
        <v>817</v>
      </c>
    </row>
    <row r="56" spans="1:5" ht="15">
      <c r="A56" s="93" t="s">
        <v>93</v>
      </c>
      <c r="B56" s="130" t="s">
        <v>378</v>
      </c>
      <c r="C56" s="223" t="s">
        <v>848</v>
      </c>
      <c r="D56" s="234">
        <v>33.299999999999997</v>
      </c>
      <c r="E56" s="14" t="s">
        <v>817</v>
      </c>
    </row>
    <row r="57" spans="1:5" ht="15">
      <c r="A57" s="93" t="s">
        <v>98</v>
      </c>
      <c r="B57" s="66" t="s">
        <v>329</v>
      </c>
      <c r="C57" s="67" t="s">
        <v>849</v>
      </c>
      <c r="D57" s="57">
        <v>57.4</v>
      </c>
      <c r="E57" s="14" t="s">
        <v>817</v>
      </c>
    </row>
    <row r="58" spans="1:5" s="9" customFormat="1" ht="15">
      <c r="A58" s="93" t="s">
        <v>291</v>
      </c>
      <c r="B58" s="51" t="s">
        <v>330</v>
      </c>
      <c r="C58" s="67" t="s">
        <v>331</v>
      </c>
      <c r="D58" s="57">
        <v>51.5</v>
      </c>
      <c r="E58" s="14" t="s">
        <v>817</v>
      </c>
    </row>
    <row r="59" spans="1:5" s="9" customFormat="1" ht="15">
      <c r="A59" s="93" t="s">
        <v>850</v>
      </c>
      <c r="B59" s="51" t="s">
        <v>332</v>
      </c>
      <c r="C59" s="67" t="s">
        <v>851</v>
      </c>
      <c r="D59" s="57">
        <v>18.7</v>
      </c>
      <c r="E59" s="14" t="s">
        <v>817</v>
      </c>
    </row>
    <row r="60" spans="1:5" s="9" customFormat="1" ht="15">
      <c r="A60" s="93" t="s">
        <v>9</v>
      </c>
      <c r="B60" s="51" t="s">
        <v>333</v>
      </c>
      <c r="C60" s="67" t="s">
        <v>852</v>
      </c>
      <c r="D60" s="57">
        <v>101.9</v>
      </c>
      <c r="E60" s="14" t="s">
        <v>817</v>
      </c>
    </row>
    <row r="61" spans="1:5" s="9" customFormat="1" ht="15">
      <c r="A61" s="93" t="s">
        <v>853</v>
      </c>
      <c r="B61" s="51" t="s">
        <v>334</v>
      </c>
      <c r="C61" s="67" t="s">
        <v>854</v>
      </c>
      <c r="D61" s="57">
        <v>9.8000000000000007</v>
      </c>
      <c r="E61" s="14" t="s">
        <v>817</v>
      </c>
    </row>
    <row r="62" spans="1:5" s="9" customFormat="1" ht="15">
      <c r="A62" s="93" t="s">
        <v>452</v>
      </c>
      <c r="B62" s="51" t="s">
        <v>631</v>
      </c>
      <c r="C62" s="67" t="s">
        <v>855</v>
      </c>
      <c r="D62" s="57">
        <v>13.3</v>
      </c>
      <c r="E62" s="14" t="s">
        <v>817</v>
      </c>
    </row>
    <row r="63" spans="1:5" s="9" customFormat="1" ht="15">
      <c r="A63" s="93" t="s">
        <v>97</v>
      </c>
      <c r="B63" s="51" t="s">
        <v>337</v>
      </c>
      <c r="C63" s="67" t="s">
        <v>856</v>
      </c>
      <c r="D63" s="57">
        <v>66.599999999999994</v>
      </c>
      <c r="E63" s="14" t="s">
        <v>817</v>
      </c>
    </row>
    <row r="64" spans="1:5" ht="15">
      <c r="A64" s="93" t="s">
        <v>84</v>
      </c>
      <c r="B64" s="66" t="s">
        <v>338</v>
      </c>
      <c r="C64" s="55" t="s">
        <v>857</v>
      </c>
      <c r="D64" s="56">
        <v>53.7</v>
      </c>
      <c r="E64" s="14" t="s">
        <v>817</v>
      </c>
    </row>
    <row r="65" spans="1:5" ht="15">
      <c r="A65" s="93" t="s">
        <v>13</v>
      </c>
      <c r="B65" s="66" t="s">
        <v>339</v>
      </c>
      <c r="C65" s="55" t="s">
        <v>858</v>
      </c>
      <c r="D65" s="56">
        <v>100.2</v>
      </c>
      <c r="E65" s="14" t="s">
        <v>817</v>
      </c>
    </row>
    <row r="66" spans="1:5" ht="15">
      <c r="A66" s="93" t="s">
        <v>80</v>
      </c>
      <c r="B66" s="66" t="s">
        <v>340</v>
      </c>
      <c r="C66" s="55" t="s">
        <v>859</v>
      </c>
      <c r="D66" s="56">
        <v>164.4</v>
      </c>
      <c r="E66" s="14" t="s">
        <v>817</v>
      </c>
    </row>
    <row r="67" spans="1:5" ht="15">
      <c r="A67" s="93" t="s">
        <v>82</v>
      </c>
      <c r="B67" s="66" t="s">
        <v>341</v>
      </c>
      <c r="C67" s="55" t="s">
        <v>860</v>
      </c>
      <c r="D67" s="56">
        <v>145.4</v>
      </c>
      <c r="E67" s="14" t="s">
        <v>817</v>
      </c>
    </row>
    <row r="68" spans="1:5" ht="15">
      <c r="A68" s="93" t="s">
        <v>100</v>
      </c>
      <c r="B68" s="66" t="s">
        <v>342</v>
      </c>
      <c r="C68" s="55" t="s">
        <v>343</v>
      </c>
      <c r="D68" s="56">
        <v>157.9</v>
      </c>
      <c r="E68" s="14" t="s">
        <v>817</v>
      </c>
    </row>
    <row r="69" spans="1:5" ht="15">
      <c r="A69" s="93" t="s">
        <v>114</v>
      </c>
      <c r="B69" s="66" t="s">
        <v>344</v>
      </c>
      <c r="C69" s="55" t="s">
        <v>861</v>
      </c>
      <c r="D69" s="56">
        <v>102.3</v>
      </c>
      <c r="E69" s="14" t="s">
        <v>817</v>
      </c>
    </row>
    <row r="70" spans="1:5" ht="15">
      <c r="A70" s="93" t="s">
        <v>92</v>
      </c>
      <c r="B70" s="66" t="s">
        <v>345</v>
      </c>
      <c r="C70" s="55" t="s">
        <v>862</v>
      </c>
      <c r="D70" s="56">
        <v>74.8</v>
      </c>
      <c r="E70" s="14" t="s">
        <v>817</v>
      </c>
    </row>
    <row r="71" spans="1:5" ht="15">
      <c r="A71" s="93" t="s">
        <v>91</v>
      </c>
      <c r="B71" s="66" t="s">
        <v>346</v>
      </c>
      <c r="C71" s="55" t="s">
        <v>863</v>
      </c>
      <c r="D71" s="56">
        <v>113.3</v>
      </c>
      <c r="E71" s="14" t="s">
        <v>817</v>
      </c>
    </row>
    <row r="72" spans="1:5" ht="15">
      <c r="A72" s="93" t="s">
        <v>27</v>
      </c>
      <c r="B72" s="66" t="s">
        <v>347</v>
      </c>
      <c r="C72" s="55" t="s">
        <v>348</v>
      </c>
      <c r="D72" s="56">
        <v>138.9</v>
      </c>
      <c r="E72" s="14" t="s">
        <v>817</v>
      </c>
    </row>
    <row r="73" spans="1:5" ht="15">
      <c r="A73" s="93" t="s">
        <v>260</v>
      </c>
      <c r="B73" s="66" t="s">
        <v>349</v>
      </c>
      <c r="C73" s="67" t="s">
        <v>350</v>
      </c>
      <c r="D73" s="57">
        <v>115.2</v>
      </c>
      <c r="E73" s="14" t="s">
        <v>817</v>
      </c>
    </row>
    <row r="74" spans="1:5" ht="15">
      <c r="A74" s="93" t="s">
        <v>864</v>
      </c>
      <c r="B74" s="66" t="s">
        <v>363</v>
      </c>
      <c r="C74" s="67" t="s">
        <v>865</v>
      </c>
      <c r="D74" s="57">
        <v>17.8</v>
      </c>
      <c r="E74" s="14" t="s">
        <v>817</v>
      </c>
    </row>
    <row r="75" spans="1:5" ht="15">
      <c r="A75" s="93" t="s">
        <v>112</v>
      </c>
      <c r="B75" s="66" t="s">
        <v>365</v>
      </c>
      <c r="C75" s="67" t="s">
        <v>866</v>
      </c>
      <c r="D75" s="57">
        <v>69.900000000000006</v>
      </c>
      <c r="E75" s="14" t="s">
        <v>817</v>
      </c>
    </row>
    <row r="76" spans="1:5" ht="15">
      <c r="A76" s="93" t="s">
        <v>96</v>
      </c>
      <c r="B76" s="66" t="s">
        <v>367</v>
      </c>
      <c r="C76" s="67" t="s">
        <v>867</v>
      </c>
      <c r="D76" s="57">
        <v>9.1999999999999993</v>
      </c>
      <c r="E76" s="14" t="s">
        <v>817</v>
      </c>
    </row>
    <row r="77" spans="1:5" ht="15">
      <c r="A77" s="93" t="s">
        <v>101</v>
      </c>
      <c r="B77" s="66" t="s">
        <v>380</v>
      </c>
      <c r="C77" s="67" t="s">
        <v>868</v>
      </c>
      <c r="D77" s="57">
        <v>9.1999999999999993</v>
      </c>
      <c r="E77" s="14" t="s">
        <v>817</v>
      </c>
    </row>
    <row r="78" spans="1:5" s="9" customFormat="1" ht="15">
      <c r="A78" s="227"/>
      <c r="B78" s="51" t="s">
        <v>351</v>
      </c>
      <c r="C78" s="67" t="s">
        <v>666</v>
      </c>
      <c r="D78" s="57">
        <v>30</v>
      </c>
      <c r="E78" s="9" t="s">
        <v>654</v>
      </c>
    </row>
    <row r="79" spans="1:5" s="9" customFormat="1" ht="15">
      <c r="A79" s="227"/>
      <c r="B79" s="51" t="s">
        <v>297</v>
      </c>
      <c r="C79" s="67" t="s">
        <v>667</v>
      </c>
      <c r="D79" s="57">
        <v>56</v>
      </c>
      <c r="E79" s="9" t="s">
        <v>654</v>
      </c>
    </row>
    <row r="80" spans="1:5" s="9" customFormat="1" ht="15">
      <c r="A80" s="227"/>
      <c r="B80" s="51" t="s">
        <v>353</v>
      </c>
      <c r="C80" s="67" t="s">
        <v>668</v>
      </c>
      <c r="D80" s="57">
        <v>30</v>
      </c>
      <c r="E80" s="9" t="s">
        <v>654</v>
      </c>
    </row>
    <row r="81" spans="1:5" s="9" customFormat="1" ht="15">
      <c r="A81" s="227"/>
      <c r="B81" s="51" t="s">
        <v>354</v>
      </c>
      <c r="C81" s="67" t="s">
        <v>669</v>
      </c>
      <c r="D81" s="57">
        <v>56</v>
      </c>
      <c r="E81" s="9" t="s">
        <v>654</v>
      </c>
    </row>
    <row r="82" spans="1:5" s="9" customFormat="1" ht="17.25" customHeight="1">
      <c r="A82" s="93"/>
      <c r="B82" s="51" t="s">
        <v>355</v>
      </c>
      <c r="C82" s="67" t="s">
        <v>670</v>
      </c>
      <c r="D82" s="57">
        <v>38</v>
      </c>
      <c r="E82" s="9" t="s">
        <v>654</v>
      </c>
    </row>
    <row r="83" spans="1:5" s="9" customFormat="1" ht="18" customHeight="1">
      <c r="A83" s="93"/>
      <c r="B83" s="51" t="s">
        <v>356</v>
      </c>
      <c r="C83" s="67" t="s">
        <v>1265</v>
      </c>
      <c r="D83" s="57">
        <v>56</v>
      </c>
      <c r="E83" s="9" t="s">
        <v>654</v>
      </c>
    </row>
    <row r="84" spans="1:5" s="9" customFormat="1" ht="15">
      <c r="A84" s="93"/>
      <c r="B84" s="51" t="s">
        <v>357</v>
      </c>
      <c r="C84" s="67" t="s">
        <v>671</v>
      </c>
      <c r="D84" s="57">
        <v>50</v>
      </c>
      <c r="E84" s="9" t="s">
        <v>654</v>
      </c>
    </row>
    <row r="85" spans="1:5" ht="15">
      <c r="A85" s="93"/>
      <c r="B85" s="64" t="s">
        <v>338</v>
      </c>
      <c r="C85" s="50" t="s">
        <v>358</v>
      </c>
      <c r="D85" s="231"/>
    </row>
    <row r="86" spans="1:5" ht="15">
      <c r="A86" s="93" t="s">
        <v>135</v>
      </c>
      <c r="B86" s="51" t="s">
        <v>339</v>
      </c>
      <c r="C86" s="55" t="s">
        <v>869</v>
      </c>
      <c r="D86" s="57">
        <v>15.3</v>
      </c>
    </row>
    <row r="87" spans="1:5" s="9" customFormat="1" ht="15">
      <c r="A87" s="93" t="s">
        <v>294</v>
      </c>
      <c r="B87" s="51" t="s">
        <v>340</v>
      </c>
      <c r="C87" s="67" t="s">
        <v>870</v>
      </c>
      <c r="D87" s="57">
        <v>16.7</v>
      </c>
      <c r="E87" s="110" t="s">
        <v>360</v>
      </c>
    </row>
    <row r="88" spans="1:5" ht="15">
      <c r="A88" s="93" t="s">
        <v>679</v>
      </c>
      <c r="B88" s="51" t="s">
        <v>341</v>
      </c>
      <c r="C88" s="52" t="s">
        <v>871</v>
      </c>
      <c r="D88" s="53">
        <v>27</v>
      </c>
      <c r="E88" s="14" t="s">
        <v>504</v>
      </c>
    </row>
    <row r="89" spans="1:5" ht="15">
      <c r="A89" s="93" t="s">
        <v>873</v>
      </c>
      <c r="B89" s="51" t="s">
        <v>342</v>
      </c>
      <c r="C89" s="52" t="s">
        <v>872</v>
      </c>
      <c r="D89" s="54">
        <v>25.4</v>
      </c>
    </row>
    <row r="90" spans="1:5" ht="15">
      <c r="A90" s="93" t="s">
        <v>134</v>
      </c>
      <c r="B90" s="51" t="s">
        <v>344</v>
      </c>
      <c r="C90" s="52" t="s">
        <v>874</v>
      </c>
      <c r="D90" s="54">
        <v>49.4</v>
      </c>
    </row>
    <row r="91" spans="1:5" ht="15">
      <c r="A91" s="93" t="s">
        <v>200</v>
      </c>
      <c r="B91" s="51" t="s">
        <v>345</v>
      </c>
      <c r="C91" s="52" t="s">
        <v>875</v>
      </c>
      <c r="D91" s="54">
        <v>32.4</v>
      </c>
      <c r="E91" s="14" t="s">
        <v>504</v>
      </c>
    </row>
    <row r="92" spans="1:5" ht="15">
      <c r="A92" s="93" t="s">
        <v>128</v>
      </c>
      <c r="B92" s="51" t="s">
        <v>346</v>
      </c>
      <c r="C92" s="52" t="s">
        <v>876</v>
      </c>
      <c r="D92" s="53">
        <v>70.599999999999994</v>
      </c>
      <c r="E92" s="14" t="s">
        <v>504</v>
      </c>
    </row>
    <row r="93" spans="1:5" ht="15">
      <c r="A93" s="93" t="s">
        <v>136</v>
      </c>
      <c r="B93" s="51" t="s">
        <v>347</v>
      </c>
      <c r="C93" s="55" t="s">
        <v>877</v>
      </c>
      <c r="D93" s="56">
        <v>20.5</v>
      </c>
    </row>
    <row r="94" spans="1:5" s="9" customFormat="1" ht="15">
      <c r="A94" s="93" t="s">
        <v>853</v>
      </c>
      <c r="B94" s="51" t="s">
        <v>349</v>
      </c>
      <c r="C94" s="67" t="s">
        <v>854</v>
      </c>
      <c r="D94" s="57">
        <v>9.8000000000000007</v>
      </c>
      <c r="E94" s="110" t="s">
        <v>352</v>
      </c>
    </row>
    <row r="95" spans="1:5" ht="15">
      <c r="A95" s="93"/>
      <c r="B95" s="64" t="s">
        <v>363</v>
      </c>
      <c r="C95" s="68" t="s">
        <v>364</v>
      </c>
      <c r="D95" s="235"/>
    </row>
    <row r="96" spans="1:5" s="9" customFormat="1" ht="15">
      <c r="A96" s="93" t="s">
        <v>41</v>
      </c>
      <c r="B96" s="51" t="s">
        <v>365</v>
      </c>
      <c r="C96" s="67" t="s">
        <v>366</v>
      </c>
      <c r="D96" s="57">
        <v>53</v>
      </c>
      <c r="E96" s="110" t="s">
        <v>878</v>
      </c>
    </row>
    <row r="97" spans="1:5" s="9" customFormat="1" ht="15">
      <c r="A97" s="93" t="s">
        <v>404</v>
      </c>
      <c r="B97" s="51" t="s">
        <v>367</v>
      </c>
      <c r="C97" s="67" t="s">
        <v>368</v>
      </c>
      <c r="D97" s="57">
        <v>69.599999999999994</v>
      </c>
      <c r="E97" s="110" t="s">
        <v>878</v>
      </c>
    </row>
    <row r="98" spans="1:5" ht="15">
      <c r="A98" s="93" t="s">
        <v>880</v>
      </c>
      <c r="B98" s="51" t="s">
        <v>351</v>
      </c>
      <c r="C98" s="60" t="s">
        <v>879</v>
      </c>
      <c r="D98" s="56">
        <v>90.1</v>
      </c>
      <c r="E98" s="110" t="s">
        <v>878</v>
      </c>
    </row>
    <row r="99" spans="1:5" ht="15">
      <c r="A99" s="93" t="s">
        <v>361</v>
      </c>
      <c r="B99" s="51" t="s">
        <v>297</v>
      </c>
      <c r="C99" s="55" t="s">
        <v>881</v>
      </c>
      <c r="D99" s="57">
        <v>118.4</v>
      </c>
      <c r="E99" s="110" t="s">
        <v>878</v>
      </c>
    </row>
    <row r="100" spans="1:5" ht="15">
      <c r="A100" s="93" t="s">
        <v>397</v>
      </c>
      <c r="B100" s="51" t="s">
        <v>353</v>
      </c>
      <c r="C100" s="55" t="s">
        <v>882</v>
      </c>
      <c r="D100" s="57">
        <v>133</v>
      </c>
      <c r="E100" s="110" t="s">
        <v>878</v>
      </c>
    </row>
    <row r="101" spans="1:5" ht="15">
      <c r="A101" s="93"/>
      <c r="B101" s="51" t="s">
        <v>354</v>
      </c>
      <c r="C101" s="91" t="s">
        <v>370</v>
      </c>
      <c r="D101" s="57">
        <v>38.909999999999997</v>
      </c>
      <c r="E101" s="110" t="s">
        <v>878</v>
      </c>
    </row>
    <row r="102" spans="1:5" ht="15">
      <c r="A102" s="93" t="s">
        <v>362</v>
      </c>
      <c r="B102" s="51" t="s">
        <v>355</v>
      </c>
      <c r="C102" s="91" t="s">
        <v>883</v>
      </c>
      <c r="D102" s="57">
        <v>99.9</v>
      </c>
      <c r="E102" s="110" t="s">
        <v>878</v>
      </c>
    </row>
    <row r="103" spans="1:5" ht="33" customHeight="1">
      <c r="A103" s="93" t="s">
        <v>288</v>
      </c>
      <c r="B103" s="51" t="s">
        <v>356</v>
      </c>
      <c r="C103" s="91" t="s">
        <v>885</v>
      </c>
      <c r="D103" s="57">
        <v>130.69999999999999</v>
      </c>
      <c r="E103" s="110" t="s">
        <v>878</v>
      </c>
    </row>
    <row r="104" spans="1:5" ht="45">
      <c r="A104" s="93" t="s">
        <v>283</v>
      </c>
      <c r="B104" s="51" t="s">
        <v>357</v>
      </c>
      <c r="C104" s="91" t="s">
        <v>884</v>
      </c>
      <c r="D104" s="57">
        <v>154.5</v>
      </c>
      <c r="E104" s="110" t="s">
        <v>878</v>
      </c>
    </row>
    <row r="105" spans="1:5" ht="15">
      <c r="A105" s="93" t="s">
        <v>270</v>
      </c>
      <c r="B105" s="51" t="s">
        <v>371</v>
      </c>
      <c r="C105" s="91" t="s">
        <v>372</v>
      </c>
      <c r="D105" s="57">
        <v>116</v>
      </c>
      <c r="E105" s="110" t="s">
        <v>878</v>
      </c>
    </row>
    <row r="106" spans="1:5" ht="15">
      <c r="A106" s="93" t="s">
        <v>52</v>
      </c>
      <c r="B106" s="51" t="s">
        <v>373</v>
      </c>
      <c r="C106" s="91" t="s">
        <v>886</v>
      </c>
      <c r="D106" s="57">
        <v>126.2</v>
      </c>
      <c r="E106" s="110" t="s">
        <v>878</v>
      </c>
    </row>
    <row r="107" spans="1:5" ht="15">
      <c r="A107" s="93"/>
      <c r="B107" s="51" t="s">
        <v>374</v>
      </c>
      <c r="C107" s="91" t="s">
        <v>375</v>
      </c>
      <c r="D107" s="57">
        <v>30.63</v>
      </c>
      <c r="E107" s="110" t="s">
        <v>878</v>
      </c>
    </row>
    <row r="108" spans="1:5" ht="15">
      <c r="A108" s="93"/>
      <c r="B108" s="51" t="s">
        <v>376</v>
      </c>
      <c r="C108" s="91" t="s">
        <v>377</v>
      </c>
      <c r="D108" s="57">
        <v>30.21</v>
      </c>
      <c r="E108" s="110" t="s">
        <v>878</v>
      </c>
    </row>
    <row r="109" spans="1:5" ht="15">
      <c r="A109" s="93" t="s">
        <v>33</v>
      </c>
      <c r="B109" s="51" t="s">
        <v>378</v>
      </c>
      <c r="C109" s="91" t="s">
        <v>379</v>
      </c>
      <c r="D109" s="57">
        <v>98.8</v>
      </c>
      <c r="E109" s="110" t="s">
        <v>878</v>
      </c>
    </row>
    <row r="110" spans="1:5" ht="15">
      <c r="A110" s="93" t="s">
        <v>27</v>
      </c>
      <c r="B110" s="51" t="s">
        <v>380</v>
      </c>
      <c r="C110" s="91" t="s">
        <v>348</v>
      </c>
      <c r="D110" s="56">
        <v>138.9</v>
      </c>
      <c r="E110" s="110" t="s">
        <v>878</v>
      </c>
    </row>
    <row r="111" spans="1:5" ht="15">
      <c r="A111" s="93" t="s">
        <v>23</v>
      </c>
      <c r="B111" s="51" t="s">
        <v>381</v>
      </c>
      <c r="C111" s="91" t="s">
        <v>1232</v>
      </c>
      <c r="D111" s="57">
        <v>341.6</v>
      </c>
      <c r="E111" s="110" t="s">
        <v>878</v>
      </c>
    </row>
    <row r="112" spans="1:5" ht="15">
      <c r="A112" s="93" t="s">
        <v>54</v>
      </c>
      <c r="B112" s="51" t="s">
        <v>382</v>
      </c>
      <c r="C112" s="91" t="s">
        <v>887</v>
      </c>
      <c r="D112" s="57">
        <v>128.15</v>
      </c>
      <c r="E112" s="110" t="s">
        <v>878</v>
      </c>
    </row>
    <row r="113" spans="1:5" ht="15">
      <c r="A113" s="93" t="s">
        <v>398</v>
      </c>
      <c r="B113" s="51" t="s">
        <v>383</v>
      </c>
      <c r="C113" s="69" t="s">
        <v>888</v>
      </c>
      <c r="D113" s="56">
        <v>54.7</v>
      </c>
      <c r="E113" s="110" t="s">
        <v>878</v>
      </c>
    </row>
    <row r="114" spans="1:5" ht="15">
      <c r="A114" s="93" t="s">
        <v>399</v>
      </c>
      <c r="B114" s="51" t="s">
        <v>384</v>
      </c>
      <c r="C114" s="69" t="s">
        <v>889</v>
      </c>
      <c r="D114" s="70">
        <v>72.099999999999994</v>
      </c>
      <c r="E114" s="110" t="s">
        <v>878</v>
      </c>
    </row>
    <row r="115" spans="1:5" ht="15">
      <c r="A115" s="93" t="s">
        <v>30</v>
      </c>
      <c r="B115" s="51" t="s">
        <v>385</v>
      </c>
      <c r="C115" s="69" t="s">
        <v>890</v>
      </c>
      <c r="D115" s="71">
        <v>83.7</v>
      </c>
      <c r="E115" s="110" t="s">
        <v>878</v>
      </c>
    </row>
    <row r="116" spans="1:5" ht="15">
      <c r="A116" s="93" t="s">
        <v>57</v>
      </c>
      <c r="B116" s="51" t="s">
        <v>386</v>
      </c>
      <c r="C116" s="55" t="s">
        <v>891</v>
      </c>
      <c r="D116" s="56">
        <v>89.8</v>
      </c>
      <c r="E116" s="110" t="s">
        <v>878</v>
      </c>
    </row>
    <row r="117" spans="1:5" ht="15">
      <c r="A117" s="93" t="s">
        <v>62</v>
      </c>
      <c r="B117" s="51" t="s">
        <v>387</v>
      </c>
      <c r="C117" s="55" t="s">
        <v>892</v>
      </c>
      <c r="D117" s="56">
        <v>114.6</v>
      </c>
      <c r="E117" s="110" t="s">
        <v>878</v>
      </c>
    </row>
    <row r="118" spans="1:5" ht="15">
      <c r="A118" s="93" t="s">
        <v>64</v>
      </c>
      <c r="B118" s="51" t="s">
        <v>388</v>
      </c>
      <c r="C118" s="55" t="s">
        <v>893</v>
      </c>
      <c r="D118" s="56">
        <v>212.1</v>
      </c>
      <c r="E118" s="110" t="s">
        <v>878</v>
      </c>
    </row>
    <row r="119" spans="1:5" ht="18">
      <c r="A119" s="93" t="s">
        <v>65</v>
      </c>
      <c r="B119" s="51" t="s">
        <v>389</v>
      </c>
      <c r="C119" s="72" t="s">
        <v>500</v>
      </c>
      <c r="D119" s="56">
        <v>65.8</v>
      </c>
      <c r="E119" s="110" t="s">
        <v>878</v>
      </c>
    </row>
    <row r="120" spans="1:5" ht="30">
      <c r="A120" s="93" t="s">
        <v>306</v>
      </c>
      <c r="B120" s="51" t="s">
        <v>390</v>
      </c>
      <c r="C120" s="55" t="s">
        <v>894</v>
      </c>
      <c r="D120" s="56">
        <v>110.5</v>
      </c>
      <c r="E120" s="110" t="s">
        <v>878</v>
      </c>
    </row>
    <row r="121" spans="1:5" ht="15">
      <c r="A121" s="93" t="s">
        <v>766</v>
      </c>
      <c r="B121" s="51" t="s">
        <v>391</v>
      </c>
      <c r="C121" s="67" t="s">
        <v>895</v>
      </c>
      <c r="D121" s="57">
        <v>38.1</v>
      </c>
      <c r="E121" s="110" t="s">
        <v>878</v>
      </c>
    </row>
    <row r="122" spans="1:5" ht="15">
      <c r="A122" s="93" t="s">
        <v>260</v>
      </c>
      <c r="B122" s="51" t="s">
        <v>392</v>
      </c>
      <c r="C122" s="67" t="s">
        <v>350</v>
      </c>
      <c r="D122" s="57">
        <v>115.2</v>
      </c>
      <c r="E122" s="110" t="s">
        <v>878</v>
      </c>
    </row>
    <row r="123" spans="1:5" ht="15">
      <c r="A123" s="93" t="s">
        <v>136</v>
      </c>
      <c r="B123" s="51" t="s">
        <v>393</v>
      </c>
      <c r="C123" s="55" t="s">
        <v>877</v>
      </c>
      <c r="D123" s="56">
        <v>20.5</v>
      </c>
      <c r="E123" s="110" t="s">
        <v>878</v>
      </c>
    </row>
    <row r="124" spans="1:5" ht="15">
      <c r="A124" s="93" t="s">
        <v>25</v>
      </c>
      <c r="B124" s="51" t="s">
        <v>394</v>
      </c>
      <c r="C124" s="55" t="s">
        <v>896</v>
      </c>
      <c r="D124" s="56">
        <v>42.1</v>
      </c>
      <c r="E124" s="110" t="s">
        <v>878</v>
      </c>
    </row>
    <row r="125" spans="1:5" ht="15">
      <c r="A125" s="93" t="s">
        <v>767</v>
      </c>
      <c r="B125" s="51" t="s">
        <v>419</v>
      </c>
      <c r="C125" s="55" t="s">
        <v>508</v>
      </c>
      <c r="D125" s="56">
        <v>60.2</v>
      </c>
      <c r="E125" s="110" t="s">
        <v>878</v>
      </c>
    </row>
    <row r="126" spans="1:5" s="9" customFormat="1" ht="15">
      <c r="A126" s="93" t="s">
        <v>768</v>
      </c>
      <c r="B126" s="51" t="s">
        <v>421</v>
      </c>
      <c r="C126" s="67" t="s">
        <v>656</v>
      </c>
      <c r="D126" s="57">
        <v>78.099999999999994</v>
      </c>
      <c r="E126" s="110" t="s">
        <v>878</v>
      </c>
    </row>
    <row r="127" spans="1:5" s="9" customFormat="1" ht="15">
      <c r="A127" s="93" t="s">
        <v>769</v>
      </c>
      <c r="B127" s="51" t="s">
        <v>415</v>
      </c>
      <c r="C127" s="67" t="s">
        <v>648</v>
      </c>
      <c r="D127" s="57">
        <v>68</v>
      </c>
      <c r="E127" s="110" t="s">
        <v>878</v>
      </c>
    </row>
    <row r="128" spans="1:5" s="9" customFormat="1" ht="15">
      <c r="A128" s="93" t="s">
        <v>770</v>
      </c>
      <c r="B128" s="51" t="s">
        <v>417</v>
      </c>
      <c r="C128" s="117" t="s">
        <v>649</v>
      </c>
      <c r="D128" s="118">
        <v>41.3</v>
      </c>
      <c r="E128" s="110" t="s">
        <v>878</v>
      </c>
    </row>
    <row r="129" spans="1:5" s="9" customFormat="1" ht="15.75">
      <c r="A129" s="93" t="s">
        <v>26</v>
      </c>
      <c r="B129" s="51" t="s">
        <v>424</v>
      </c>
      <c r="C129" s="91" t="s">
        <v>1233</v>
      </c>
      <c r="D129" s="121">
        <v>365.1</v>
      </c>
      <c r="E129" s="110" t="s">
        <v>878</v>
      </c>
    </row>
    <row r="130" spans="1:5" s="9" customFormat="1" ht="15.75">
      <c r="A130" s="93" t="s">
        <v>38</v>
      </c>
      <c r="B130" s="51" t="s">
        <v>426</v>
      </c>
      <c r="C130" s="119" t="s">
        <v>696</v>
      </c>
      <c r="D130" s="121">
        <v>74.5</v>
      </c>
      <c r="E130" s="110" t="s">
        <v>878</v>
      </c>
    </row>
    <row r="131" spans="1:5" s="9" customFormat="1" ht="15.75">
      <c r="A131" s="93" t="s">
        <v>50</v>
      </c>
      <c r="B131" s="51" t="s">
        <v>427</v>
      </c>
      <c r="C131" s="120" t="s">
        <v>1230</v>
      </c>
      <c r="D131" s="121">
        <v>207.8</v>
      </c>
      <c r="E131" s="110" t="s">
        <v>878</v>
      </c>
    </row>
    <row r="132" spans="1:5" s="9" customFormat="1" ht="15.75">
      <c r="A132" s="93" t="s">
        <v>48</v>
      </c>
      <c r="B132" s="51" t="s">
        <v>428</v>
      </c>
      <c r="C132" s="120" t="s">
        <v>1231</v>
      </c>
      <c r="D132" s="121">
        <v>224.9</v>
      </c>
      <c r="E132" s="110" t="s">
        <v>878</v>
      </c>
    </row>
    <row r="133" spans="1:5" s="9" customFormat="1" ht="15.75">
      <c r="A133" s="93" t="s">
        <v>1234</v>
      </c>
      <c r="B133" s="51" t="s">
        <v>430</v>
      </c>
      <c r="C133" s="120" t="s">
        <v>1235</v>
      </c>
      <c r="D133" s="121">
        <v>344.7</v>
      </c>
      <c r="E133" s="110" t="s">
        <v>878</v>
      </c>
    </row>
    <row r="134" spans="1:5" s="9" customFormat="1" ht="15.75">
      <c r="A134" s="93" t="s">
        <v>32</v>
      </c>
      <c r="B134" s="51" t="s">
        <v>433</v>
      </c>
      <c r="C134" s="120" t="s">
        <v>697</v>
      </c>
      <c r="D134" s="121">
        <v>148.6</v>
      </c>
      <c r="E134" s="110" t="s">
        <v>878</v>
      </c>
    </row>
    <row r="135" spans="1:5" ht="15">
      <c r="A135" s="93"/>
      <c r="B135" s="64" t="s">
        <v>371</v>
      </c>
      <c r="C135" s="50" t="s">
        <v>395</v>
      </c>
      <c r="D135" s="236"/>
    </row>
    <row r="136" spans="1:5" ht="15">
      <c r="A136" s="93" t="s">
        <v>164</v>
      </c>
      <c r="B136" s="66" t="s">
        <v>373</v>
      </c>
      <c r="C136" s="67" t="s">
        <v>897</v>
      </c>
      <c r="D136" s="57">
        <v>23.9</v>
      </c>
      <c r="E136" s="14" t="s">
        <v>502</v>
      </c>
    </row>
    <row r="137" spans="1:5" ht="15">
      <c r="A137" s="93" t="s">
        <v>160</v>
      </c>
      <c r="B137" s="66" t="s">
        <v>374</v>
      </c>
      <c r="C137" s="89" t="s">
        <v>903</v>
      </c>
      <c r="D137" s="53">
        <v>141.9</v>
      </c>
      <c r="E137" s="14" t="s">
        <v>502</v>
      </c>
    </row>
    <row r="138" spans="1:5" ht="15">
      <c r="A138" s="93" t="s">
        <v>182</v>
      </c>
      <c r="B138" s="66" t="s">
        <v>376</v>
      </c>
      <c r="C138" s="52" t="s">
        <v>898</v>
      </c>
      <c r="D138" s="53">
        <v>71.3</v>
      </c>
      <c r="E138" s="14" t="s">
        <v>502</v>
      </c>
    </row>
    <row r="139" spans="1:5" ht="15">
      <c r="A139" s="93" t="s">
        <v>165</v>
      </c>
      <c r="B139" s="66" t="s">
        <v>378</v>
      </c>
      <c r="C139" s="52" t="s">
        <v>400</v>
      </c>
      <c r="D139" s="53">
        <v>34.4</v>
      </c>
      <c r="E139" s="14" t="s">
        <v>502</v>
      </c>
    </row>
    <row r="140" spans="1:5" ht="15">
      <c r="A140" s="93" t="s">
        <v>169</v>
      </c>
      <c r="B140" s="66" t="s">
        <v>380</v>
      </c>
      <c r="C140" s="52" t="s">
        <v>899</v>
      </c>
      <c r="D140" s="53">
        <v>96.4</v>
      </c>
      <c r="E140" s="14" t="s">
        <v>502</v>
      </c>
    </row>
    <row r="141" spans="1:5" ht="15">
      <c r="A141" s="93"/>
      <c r="B141" s="66" t="s">
        <v>382</v>
      </c>
      <c r="C141" s="60" t="s">
        <v>403</v>
      </c>
      <c r="D141" s="53">
        <v>36.520000000000003</v>
      </c>
      <c r="E141" s="14" t="s">
        <v>502</v>
      </c>
    </row>
    <row r="142" spans="1:5" s="9" customFormat="1" ht="15">
      <c r="A142" s="93" t="s">
        <v>180</v>
      </c>
      <c r="B142" s="51" t="s">
        <v>383</v>
      </c>
      <c r="C142" s="60" t="s">
        <v>405</v>
      </c>
      <c r="D142" s="54">
        <v>101.7</v>
      </c>
      <c r="E142" s="110" t="s">
        <v>502</v>
      </c>
    </row>
    <row r="143" spans="1:5" ht="15">
      <c r="A143" s="93" t="s">
        <v>163</v>
      </c>
      <c r="B143" s="66" t="s">
        <v>385</v>
      </c>
      <c r="C143" s="67" t="s">
        <v>900</v>
      </c>
      <c r="D143" s="57">
        <v>21</v>
      </c>
      <c r="E143" s="14" t="s">
        <v>502</v>
      </c>
    </row>
    <row r="144" spans="1:5" ht="15">
      <c r="A144" s="93" t="s">
        <v>161</v>
      </c>
      <c r="B144" s="66" t="s">
        <v>386</v>
      </c>
      <c r="C144" s="67" t="s">
        <v>901</v>
      </c>
      <c r="D144" s="57">
        <v>51</v>
      </c>
      <c r="E144" s="14" t="s">
        <v>502</v>
      </c>
    </row>
    <row r="145" spans="1:5" ht="15">
      <c r="A145" s="93" t="s">
        <v>162</v>
      </c>
      <c r="B145" s="66" t="s">
        <v>387</v>
      </c>
      <c r="C145" s="67" t="s">
        <v>902</v>
      </c>
      <c r="D145" s="57">
        <v>37.5</v>
      </c>
      <c r="E145" s="14" t="s">
        <v>502</v>
      </c>
    </row>
    <row r="146" spans="1:5" ht="15">
      <c r="A146" s="93" t="s">
        <v>174</v>
      </c>
      <c r="B146" s="66" t="s">
        <v>388</v>
      </c>
      <c r="C146" s="55" t="s">
        <v>904</v>
      </c>
      <c r="D146" s="57">
        <v>18.2</v>
      </c>
      <c r="E146" s="14" t="s">
        <v>352</v>
      </c>
    </row>
    <row r="147" spans="1:5" ht="15">
      <c r="A147" s="93"/>
      <c r="B147" s="64" t="s">
        <v>385</v>
      </c>
      <c r="C147" s="50" t="s">
        <v>410</v>
      </c>
      <c r="D147" s="236"/>
    </row>
    <row r="148" spans="1:5" ht="15">
      <c r="A148" s="93" t="s">
        <v>163</v>
      </c>
      <c r="B148" s="66" t="s">
        <v>386</v>
      </c>
      <c r="C148" s="67" t="s">
        <v>411</v>
      </c>
      <c r="D148" s="56">
        <v>21</v>
      </c>
      <c r="E148" s="14" t="s">
        <v>905</v>
      </c>
    </row>
    <row r="149" spans="1:5" ht="15">
      <c r="A149" s="93" t="s">
        <v>161</v>
      </c>
      <c r="B149" s="66" t="s">
        <v>387</v>
      </c>
      <c r="C149" s="67" t="s">
        <v>901</v>
      </c>
      <c r="D149" s="57">
        <v>51</v>
      </c>
      <c r="E149" s="14" t="s">
        <v>905</v>
      </c>
    </row>
    <row r="150" spans="1:5" ht="15">
      <c r="A150" s="93" t="s">
        <v>162</v>
      </c>
      <c r="B150" s="66" t="s">
        <v>388</v>
      </c>
      <c r="C150" s="67" t="s">
        <v>902</v>
      </c>
      <c r="D150" s="57">
        <v>37.5</v>
      </c>
      <c r="E150" s="14" t="s">
        <v>905</v>
      </c>
    </row>
    <row r="151" spans="1:5" ht="15">
      <c r="A151" s="93" t="s">
        <v>174</v>
      </c>
      <c r="B151" s="66" t="s">
        <v>389</v>
      </c>
      <c r="C151" s="55" t="s">
        <v>904</v>
      </c>
      <c r="D151" s="57">
        <v>18.2</v>
      </c>
      <c r="E151" s="14" t="s">
        <v>352</v>
      </c>
    </row>
    <row r="152" spans="1:5" ht="15">
      <c r="A152" s="93" t="s">
        <v>103</v>
      </c>
      <c r="B152" s="66" t="s">
        <v>390</v>
      </c>
      <c r="C152" s="52" t="s">
        <v>412</v>
      </c>
      <c r="D152" s="53">
        <v>30.2</v>
      </c>
      <c r="E152" s="14" t="s">
        <v>905</v>
      </c>
    </row>
    <row r="153" spans="1:5" ht="15">
      <c r="A153" s="93" t="s">
        <v>104</v>
      </c>
      <c r="B153" s="66" t="s">
        <v>391</v>
      </c>
      <c r="C153" s="55" t="s">
        <v>413</v>
      </c>
      <c r="D153" s="56">
        <v>99.8</v>
      </c>
      <c r="E153" s="14" t="s">
        <v>905</v>
      </c>
    </row>
    <row r="154" spans="1:5" ht="15">
      <c r="A154" s="93" t="s">
        <v>106</v>
      </c>
      <c r="B154" s="66" t="s">
        <v>392</v>
      </c>
      <c r="C154" s="52" t="s">
        <v>414</v>
      </c>
      <c r="D154" s="56">
        <v>76.8</v>
      </c>
      <c r="E154" s="14" t="s">
        <v>905</v>
      </c>
    </row>
    <row r="155" spans="1:5" ht="15">
      <c r="A155" s="93" t="s">
        <v>25</v>
      </c>
      <c r="B155" s="66" t="s">
        <v>393</v>
      </c>
      <c r="C155" s="55" t="s">
        <v>896</v>
      </c>
      <c r="D155" s="56">
        <v>42.1</v>
      </c>
      <c r="E155" s="14" t="s">
        <v>905</v>
      </c>
    </row>
    <row r="156" spans="1:5" ht="15">
      <c r="A156" s="93"/>
      <c r="B156" s="51" t="s">
        <v>415</v>
      </c>
      <c r="C156" s="67" t="s">
        <v>416</v>
      </c>
      <c r="D156" s="57">
        <v>25</v>
      </c>
      <c r="E156" s="14" t="s">
        <v>352</v>
      </c>
    </row>
    <row r="157" spans="1:5" ht="15">
      <c r="A157" s="93"/>
      <c r="B157" s="51" t="s">
        <v>417</v>
      </c>
      <c r="C157" s="117" t="s">
        <v>418</v>
      </c>
      <c r="D157" s="118">
        <v>43</v>
      </c>
      <c r="E157" s="14" t="s">
        <v>352</v>
      </c>
    </row>
    <row r="158" spans="1:5" ht="15">
      <c r="A158" s="93" t="s">
        <v>107</v>
      </c>
      <c r="B158" s="116" t="s">
        <v>424</v>
      </c>
      <c r="C158" s="123" t="s">
        <v>698</v>
      </c>
      <c r="D158" s="124">
        <v>245.6</v>
      </c>
      <c r="E158" s="14" t="s">
        <v>905</v>
      </c>
    </row>
    <row r="159" spans="1:5" ht="15">
      <c r="A159" s="93"/>
      <c r="B159" s="64" t="s">
        <v>419</v>
      </c>
      <c r="C159" s="122" t="s">
        <v>420</v>
      </c>
      <c r="D159" s="237"/>
    </row>
    <row r="160" spans="1:5" ht="15">
      <c r="A160" s="93" t="s">
        <v>906</v>
      </c>
      <c r="B160" s="66" t="s">
        <v>421</v>
      </c>
      <c r="C160" s="67" t="s">
        <v>422</v>
      </c>
      <c r="D160" s="57">
        <v>78.7</v>
      </c>
      <c r="E160" s="14" t="s">
        <v>505</v>
      </c>
    </row>
    <row r="161" spans="1:5" ht="15">
      <c r="A161" s="93" t="s">
        <v>407</v>
      </c>
      <c r="B161" s="66" t="s">
        <v>415</v>
      </c>
      <c r="C161" s="67" t="s">
        <v>423</v>
      </c>
      <c r="D161" s="57">
        <v>36.4</v>
      </c>
      <c r="E161" s="14" t="s">
        <v>505</v>
      </c>
    </row>
    <row r="162" spans="1:5" ht="15">
      <c r="A162" s="93" t="s">
        <v>481</v>
      </c>
      <c r="B162" s="66" t="s">
        <v>417</v>
      </c>
      <c r="C162" s="67" t="s">
        <v>225</v>
      </c>
      <c r="D162" s="57">
        <v>33.9</v>
      </c>
      <c r="E162" s="14" t="s">
        <v>505</v>
      </c>
    </row>
    <row r="163" spans="1:5" ht="15">
      <c r="A163" s="93" t="s">
        <v>473</v>
      </c>
      <c r="B163" s="66" t="s">
        <v>424</v>
      </c>
      <c r="C163" s="67" t="s">
        <v>918</v>
      </c>
      <c r="D163" s="57">
        <v>15.9</v>
      </c>
      <c r="E163" s="14" t="s">
        <v>505</v>
      </c>
    </row>
    <row r="164" spans="1:5" ht="15">
      <c r="A164" s="93" t="s">
        <v>910</v>
      </c>
      <c r="B164" s="66" t="s">
        <v>426</v>
      </c>
      <c r="C164" s="67" t="s">
        <v>509</v>
      </c>
      <c r="D164" s="57">
        <v>37.799999999999997</v>
      </c>
      <c r="E164" s="14" t="s">
        <v>505</v>
      </c>
    </row>
    <row r="165" spans="1:5" ht="15">
      <c r="A165" s="93" t="s">
        <v>476</v>
      </c>
      <c r="B165" s="66" t="s">
        <v>427</v>
      </c>
      <c r="C165" s="67" t="s">
        <v>632</v>
      </c>
      <c r="D165" s="57">
        <v>62.8</v>
      </c>
      <c r="E165" s="14" t="s">
        <v>505</v>
      </c>
    </row>
    <row r="166" spans="1:5" ht="15">
      <c r="A166" s="93" t="s">
        <v>328</v>
      </c>
      <c r="B166" s="66" t="s">
        <v>428</v>
      </c>
      <c r="C166" s="73" t="s">
        <v>429</v>
      </c>
      <c r="D166" s="57">
        <v>31.3</v>
      </c>
      <c r="E166" s="14" t="s">
        <v>505</v>
      </c>
    </row>
    <row r="167" spans="1:5" ht="15">
      <c r="A167" s="93" t="s">
        <v>78</v>
      </c>
      <c r="B167" s="66" t="s">
        <v>430</v>
      </c>
      <c r="C167" s="73" t="s">
        <v>431</v>
      </c>
      <c r="D167" s="57">
        <v>47.2</v>
      </c>
      <c r="E167" s="14" t="s">
        <v>505</v>
      </c>
    </row>
    <row r="168" spans="1:5" ht="15">
      <c r="A168" s="93" t="s">
        <v>0</v>
      </c>
      <c r="B168" s="66" t="s">
        <v>433</v>
      </c>
      <c r="C168" s="67" t="s">
        <v>917</v>
      </c>
      <c r="D168" s="57">
        <v>22.1</v>
      </c>
      <c r="E168" s="14" t="s">
        <v>505</v>
      </c>
    </row>
    <row r="169" spans="1:5" ht="15">
      <c r="A169" s="93" t="s">
        <v>6</v>
      </c>
      <c r="B169" s="66" t="s">
        <v>435</v>
      </c>
      <c r="C169" s="67" t="s">
        <v>436</v>
      </c>
      <c r="D169" s="57">
        <v>36.4</v>
      </c>
      <c r="E169" s="14" t="s">
        <v>505</v>
      </c>
    </row>
    <row r="170" spans="1:5" ht="15">
      <c r="A170" s="93" t="s">
        <v>907</v>
      </c>
      <c r="B170" s="66" t="s">
        <v>437</v>
      </c>
      <c r="C170" s="67" t="s">
        <v>438</v>
      </c>
      <c r="D170" s="57">
        <v>22.1</v>
      </c>
      <c r="E170" s="14" t="s">
        <v>505</v>
      </c>
    </row>
    <row r="171" spans="1:5" ht="15">
      <c r="A171" s="93" t="s">
        <v>908</v>
      </c>
      <c r="B171" s="66" t="s">
        <v>439</v>
      </c>
      <c r="C171" s="67" t="s">
        <v>440</v>
      </c>
      <c r="D171" s="57">
        <v>23.3</v>
      </c>
      <c r="E171" s="14" t="s">
        <v>505</v>
      </c>
    </row>
    <row r="172" spans="1:5" ht="15">
      <c r="A172" s="93" t="s">
        <v>478</v>
      </c>
      <c r="B172" s="66" t="s">
        <v>470</v>
      </c>
      <c r="C172" s="67" t="s">
        <v>226</v>
      </c>
      <c r="D172" s="57">
        <v>32.1</v>
      </c>
      <c r="E172" s="14" t="s">
        <v>505</v>
      </c>
    </row>
    <row r="173" spans="1:5" ht="15">
      <c r="A173" s="93" t="s">
        <v>469</v>
      </c>
      <c r="B173" s="66" t="s">
        <v>441</v>
      </c>
      <c r="C173" s="67" t="s">
        <v>442</v>
      </c>
      <c r="D173" s="57">
        <v>43.8</v>
      </c>
      <c r="E173" s="14" t="s">
        <v>505</v>
      </c>
    </row>
    <row r="174" spans="1:5" ht="15">
      <c r="A174" s="93" t="s">
        <v>15</v>
      </c>
      <c r="B174" s="66" t="s">
        <v>443</v>
      </c>
      <c r="C174" s="67" t="s">
        <v>444</v>
      </c>
      <c r="D174" s="57">
        <v>39.5</v>
      </c>
      <c r="E174" s="14" t="s">
        <v>505</v>
      </c>
    </row>
    <row r="175" spans="1:5" ht="15">
      <c r="A175" s="93" t="s">
        <v>408</v>
      </c>
      <c r="B175" s="66" t="s">
        <v>445</v>
      </c>
      <c r="C175" s="67" t="s">
        <v>446</v>
      </c>
      <c r="D175" s="57">
        <v>60</v>
      </c>
      <c r="E175" s="14" t="s">
        <v>505</v>
      </c>
    </row>
    <row r="176" spans="1:5" ht="15">
      <c r="A176" s="93" t="s">
        <v>480</v>
      </c>
      <c r="B176" s="66" t="s">
        <v>447</v>
      </c>
      <c r="C176" s="67" t="s">
        <v>448</v>
      </c>
      <c r="D176" s="57">
        <v>44.4</v>
      </c>
      <c r="E176" s="14" t="s">
        <v>505</v>
      </c>
    </row>
    <row r="177" spans="1:5" ht="15">
      <c r="A177" s="93" t="s">
        <v>76</v>
      </c>
      <c r="B177" s="66" t="s">
        <v>449</v>
      </c>
      <c r="C177" s="67" t="s">
        <v>909</v>
      </c>
      <c r="D177" s="57">
        <v>47.2</v>
      </c>
      <c r="E177" s="14" t="s">
        <v>505</v>
      </c>
    </row>
    <row r="178" spans="1:5" ht="15">
      <c r="A178" s="93" t="s">
        <v>774</v>
      </c>
      <c r="B178" s="66" t="s">
        <v>482</v>
      </c>
      <c r="C178" s="67" t="s">
        <v>512</v>
      </c>
      <c r="D178" s="57">
        <v>13.2</v>
      </c>
      <c r="E178" s="14" t="s">
        <v>505</v>
      </c>
    </row>
    <row r="179" spans="1:5" ht="15">
      <c r="A179" s="93" t="s">
        <v>914</v>
      </c>
      <c r="B179" s="66" t="s">
        <v>451</v>
      </c>
      <c r="C179" s="67" t="s">
        <v>915</v>
      </c>
      <c r="D179" s="57">
        <v>37.200000000000003</v>
      </c>
      <c r="E179" s="14" t="s">
        <v>505</v>
      </c>
    </row>
    <row r="180" spans="1:5" ht="15">
      <c r="A180" s="93" t="s">
        <v>11</v>
      </c>
      <c r="B180" s="66" t="s">
        <v>452</v>
      </c>
      <c r="C180" s="67" t="s">
        <v>916</v>
      </c>
      <c r="D180" s="57">
        <v>34</v>
      </c>
      <c r="E180" s="14" t="s">
        <v>505</v>
      </c>
    </row>
    <row r="181" spans="1:5" ht="15">
      <c r="A181" s="93" t="s">
        <v>12</v>
      </c>
      <c r="B181" s="66" t="s">
        <v>453</v>
      </c>
      <c r="C181" s="67" t="s">
        <v>913</v>
      </c>
      <c r="D181" s="57">
        <v>52.3</v>
      </c>
      <c r="E181" s="14" t="s">
        <v>505</v>
      </c>
    </row>
    <row r="182" spans="1:5" ht="15">
      <c r="A182" s="93" t="s">
        <v>486</v>
      </c>
      <c r="B182" s="66" t="s">
        <v>454</v>
      </c>
      <c r="C182" s="67" t="s">
        <v>455</v>
      </c>
      <c r="D182" s="57">
        <v>103.2</v>
      </c>
      <c r="E182" s="14" t="s">
        <v>505</v>
      </c>
    </row>
    <row r="183" spans="1:5" ht="15">
      <c r="A183" s="93" t="s">
        <v>487</v>
      </c>
      <c r="B183" s="66" t="s">
        <v>456</v>
      </c>
      <c r="C183" s="74" t="s">
        <v>912</v>
      </c>
      <c r="D183" s="75">
        <v>15.9</v>
      </c>
      <c r="E183" s="14" t="s">
        <v>505</v>
      </c>
    </row>
    <row r="184" spans="1:5" ht="15">
      <c r="A184" s="93" t="s">
        <v>336</v>
      </c>
      <c r="B184" s="66" t="s">
        <v>457</v>
      </c>
      <c r="C184" s="67" t="s">
        <v>911</v>
      </c>
      <c r="D184" s="57">
        <v>62.8</v>
      </c>
      <c r="E184" s="14" t="s">
        <v>505</v>
      </c>
    </row>
    <row r="185" spans="1:5" ht="15">
      <c r="A185" s="93" t="s">
        <v>489</v>
      </c>
      <c r="B185" s="66" t="s">
        <v>458</v>
      </c>
      <c r="C185" s="67" t="s">
        <v>459</v>
      </c>
      <c r="D185" s="57">
        <v>39.200000000000003</v>
      </c>
      <c r="E185" s="14" t="s">
        <v>505</v>
      </c>
    </row>
    <row r="186" spans="1:5" ht="15">
      <c r="A186" s="93" t="s">
        <v>853</v>
      </c>
      <c r="B186" s="66" t="s">
        <v>460</v>
      </c>
      <c r="C186" s="67" t="s">
        <v>854</v>
      </c>
      <c r="D186" s="57">
        <v>9.8000000000000007</v>
      </c>
      <c r="E186" s="14" t="s">
        <v>505</v>
      </c>
    </row>
    <row r="187" spans="1:5" ht="15">
      <c r="A187" s="93"/>
      <c r="B187" s="66" t="s">
        <v>461</v>
      </c>
      <c r="C187" s="67" t="s">
        <v>462</v>
      </c>
      <c r="D187" s="56">
        <v>38</v>
      </c>
      <c r="E187" s="14" t="s">
        <v>352</v>
      </c>
    </row>
    <row r="188" spans="1:5" ht="15">
      <c r="A188" s="93"/>
      <c r="B188" s="66" t="s">
        <v>463</v>
      </c>
      <c r="C188" s="67" t="s">
        <v>464</v>
      </c>
      <c r="D188" s="56">
        <v>56</v>
      </c>
      <c r="E188" s="14" t="s">
        <v>352</v>
      </c>
    </row>
    <row r="189" spans="1:5" ht="15">
      <c r="A189" s="93" t="s">
        <v>7</v>
      </c>
      <c r="B189" s="130" t="s">
        <v>8</v>
      </c>
      <c r="C189" s="91" t="s">
        <v>810</v>
      </c>
      <c r="D189" s="90">
        <v>22.8</v>
      </c>
      <c r="E189" s="14" t="s">
        <v>505</v>
      </c>
    </row>
    <row r="190" spans="1:5" ht="15">
      <c r="A190" s="93" t="s">
        <v>474</v>
      </c>
      <c r="B190" s="130" t="s">
        <v>10</v>
      </c>
      <c r="C190" s="91" t="s">
        <v>811</v>
      </c>
      <c r="D190" s="90">
        <v>10.3</v>
      </c>
      <c r="E190" s="14" t="s">
        <v>505</v>
      </c>
    </row>
    <row r="191" spans="1:5" ht="15">
      <c r="A191" s="93" t="s">
        <v>490</v>
      </c>
      <c r="B191" s="130" t="s">
        <v>633</v>
      </c>
      <c r="C191" s="91" t="s">
        <v>812</v>
      </c>
      <c r="D191" s="90">
        <v>5.6</v>
      </c>
      <c r="E191" s="14" t="s">
        <v>505</v>
      </c>
    </row>
    <row r="192" spans="1:5" ht="15">
      <c r="A192" s="93" t="s">
        <v>484</v>
      </c>
      <c r="B192" s="130" t="s">
        <v>919</v>
      </c>
      <c r="C192" s="91" t="s">
        <v>923</v>
      </c>
      <c r="D192" s="90">
        <v>23.6</v>
      </c>
      <c r="E192" s="14" t="s">
        <v>505</v>
      </c>
    </row>
    <row r="193" spans="1:5" ht="15">
      <c r="A193" s="93" t="s">
        <v>925</v>
      </c>
      <c r="B193" s="130" t="s">
        <v>920</v>
      </c>
      <c r="C193" s="91" t="s">
        <v>924</v>
      </c>
      <c r="D193" s="90">
        <v>112.8</v>
      </c>
      <c r="E193" s="14" t="s">
        <v>505</v>
      </c>
    </row>
    <row r="194" spans="1:5" ht="15">
      <c r="A194" s="93" t="s">
        <v>5</v>
      </c>
      <c r="B194" s="130" t="s">
        <v>921</v>
      </c>
      <c r="C194" s="91" t="s">
        <v>922</v>
      </c>
      <c r="D194" s="90">
        <v>66.7</v>
      </c>
      <c r="E194" s="14" t="s">
        <v>505</v>
      </c>
    </row>
    <row r="195" spans="1:5" ht="15">
      <c r="A195" s="93"/>
      <c r="B195" s="64" t="s">
        <v>435</v>
      </c>
      <c r="C195" s="68" t="s">
        <v>465</v>
      </c>
      <c r="D195" s="238"/>
    </row>
    <row r="196" spans="1:5" ht="30">
      <c r="A196" s="93" t="s">
        <v>756</v>
      </c>
      <c r="B196" s="51" t="s">
        <v>437</v>
      </c>
      <c r="C196" s="60" t="s">
        <v>466</v>
      </c>
      <c r="D196" s="54">
        <v>69</v>
      </c>
      <c r="E196" s="14" t="s">
        <v>467</v>
      </c>
    </row>
    <row r="197" spans="1:5" ht="30" hidden="1">
      <c r="A197" s="93"/>
      <c r="B197" s="51" t="s">
        <v>439</v>
      </c>
      <c r="C197" s="60" t="s">
        <v>468</v>
      </c>
      <c r="D197" s="54">
        <v>32.85</v>
      </c>
      <c r="E197" s="14" t="s">
        <v>467</v>
      </c>
    </row>
    <row r="198" spans="1:5" ht="30">
      <c r="A198" s="93" t="s">
        <v>755</v>
      </c>
      <c r="B198" s="51" t="s">
        <v>470</v>
      </c>
      <c r="C198" s="67" t="s">
        <v>471</v>
      </c>
      <c r="D198" s="57">
        <v>51.8</v>
      </c>
      <c r="E198" s="14" t="s">
        <v>472</v>
      </c>
    </row>
    <row r="199" spans="1:5" ht="15">
      <c r="A199" s="93" t="s">
        <v>739</v>
      </c>
      <c r="B199" s="51" t="s">
        <v>441</v>
      </c>
      <c r="C199" s="67" t="s">
        <v>926</v>
      </c>
      <c r="D199" s="57">
        <v>41.8</v>
      </c>
      <c r="E199" s="14" t="s">
        <v>472</v>
      </c>
    </row>
    <row r="200" spans="1:5" s="9" customFormat="1" ht="15">
      <c r="A200" s="93" t="s">
        <v>759</v>
      </c>
      <c r="B200" s="51" t="s">
        <v>443</v>
      </c>
      <c r="C200" s="67" t="s">
        <v>475</v>
      </c>
      <c r="D200" s="57">
        <v>31.3</v>
      </c>
      <c r="E200" s="110" t="s">
        <v>472</v>
      </c>
    </row>
    <row r="201" spans="1:5" s="9" customFormat="1" ht="15">
      <c r="A201" s="93" t="s">
        <v>741</v>
      </c>
      <c r="B201" s="51" t="s">
        <v>445</v>
      </c>
      <c r="C201" s="67" t="s">
        <v>477</v>
      </c>
      <c r="D201" s="57">
        <v>42.7</v>
      </c>
      <c r="E201" s="110" t="s">
        <v>472</v>
      </c>
    </row>
    <row r="202" spans="1:5" s="9" customFormat="1" ht="15">
      <c r="A202" s="93" t="s">
        <v>749</v>
      </c>
      <c r="B202" s="51" t="s">
        <v>447</v>
      </c>
      <c r="C202" s="67" t="s">
        <v>479</v>
      </c>
      <c r="D202" s="57">
        <v>49.7</v>
      </c>
      <c r="E202" s="110" t="s">
        <v>472</v>
      </c>
    </row>
    <row r="203" spans="1:5" s="9" customFormat="1" ht="15">
      <c r="A203" s="93" t="s">
        <v>761</v>
      </c>
      <c r="B203" s="51" t="s">
        <v>449</v>
      </c>
      <c r="C203" s="67" t="s">
        <v>1132</v>
      </c>
      <c r="D203" s="57">
        <v>57.6</v>
      </c>
      <c r="E203" s="110" t="s">
        <v>472</v>
      </c>
    </row>
    <row r="204" spans="1:5" s="9" customFormat="1" ht="15">
      <c r="A204" s="93" t="s">
        <v>758</v>
      </c>
      <c r="B204" s="51" t="s">
        <v>482</v>
      </c>
      <c r="C204" s="67" t="s">
        <v>1130</v>
      </c>
      <c r="D204" s="57">
        <v>21</v>
      </c>
      <c r="E204" s="110" t="s">
        <v>472</v>
      </c>
    </row>
    <row r="205" spans="1:5" s="9" customFormat="1" ht="15">
      <c r="A205" s="93" t="s">
        <v>737</v>
      </c>
      <c r="B205" s="51" t="s">
        <v>452</v>
      </c>
      <c r="C205" s="67" t="s">
        <v>927</v>
      </c>
      <c r="D205" s="57">
        <v>44.4</v>
      </c>
      <c r="E205" s="110" t="s">
        <v>472</v>
      </c>
    </row>
    <row r="206" spans="1:5" s="9" customFormat="1" ht="15">
      <c r="A206" s="93" t="s">
        <v>762</v>
      </c>
      <c r="B206" s="51" t="s">
        <v>453</v>
      </c>
      <c r="C206" s="67" t="s">
        <v>643</v>
      </c>
      <c r="D206" s="57">
        <v>48.3</v>
      </c>
      <c r="E206" s="110" t="s">
        <v>655</v>
      </c>
    </row>
    <row r="207" spans="1:5" s="9" customFormat="1" ht="15">
      <c r="A207" s="93" t="s">
        <v>764</v>
      </c>
      <c r="B207" s="51" t="s">
        <v>485</v>
      </c>
      <c r="C207" s="67" t="s">
        <v>644</v>
      </c>
      <c r="D207" s="57">
        <v>112.9</v>
      </c>
      <c r="E207" s="110" t="s">
        <v>655</v>
      </c>
    </row>
    <row r="208" spans="1:5" s="9" customFormat="1" ht="30">
      <c r="A208" s="93" t="s">
        <v>750</v>
      </c>
      <c r="B208" s="51" t="s">
        <v>456</v>
      </c>
      <c r="C208" s="67" t="s">
        <v>488</v>
      </c>
      <c r="D208" s="57">
        <v>48.3</v>
      </c>
      <c r="E208" s="110" t="s">
        <v>655</v>
      </c>
    </row>
    <row r="209" spans="1:5" s="9" customFormat="1" ht="30">
      <c r="A209" s="93" t="s">
        <v>752</v>
      </c>
      <c r="B209" s="51" t="s">
        <v>457</v>
      </c>
      <c r="C209" s="67" t="s">
        <v>928</v>
      </c>
      <c r="D209" s="57">
        <v>32.9</v>
      </c>
      <c r="E209" s="110" t="s">
        <v>655</v>
      </c>
    </row>
    <row r="210" spans="1:5" s="9" customFormat="1" ht="30">
      <c r="A210" s="93" t="s">
        <v>754</v>
      </c>
      <c r="B210" s="51" t="s">
        <v>458</v>
      </c>
      <c r="C210" s="67" t="s">
        <v>929</v>
      </c>
      <c r="D210" s="57">
        <v>54</v>
      </c>
      <c r="E210" s="110" t="s">
        <v>655</v>
      </c>
    </row>
    <row r="211" spans="1:5" s="9" customFormat="1" ht="18" customHeight="1">
      <c r="A211" s="93" t="s">
        <v>753</v>
      </c>
      <c r="B211" s="51" t="s">
        <v>1</v>
      </c>
      <c r="C211" s="67" t="s">
        <v>2</v>
      </c>
      <c r="D211" s="57">
        <v>38.299999999999997</v>
      </c>
      <c r="E211" s="110" t="s">
        <v>655</v>
      </c>
    </row>
    <row r="212" spans="1:5" s="9" customFormat="1" ht="15">
      <c r="A212" s="93" t="s">
        <v>751</v>
      </c>
      <c r="B212" s="51" t="s">
        <v>3</v>
      </c>
      <c r="C212" s="67" t="s">
        <v>4</v>
      </c>
      <c r="D212" s="57">
        <v>51.4</v>
      </c>
      <c r="E212" s="110" t="s">
        <v>655</v>
      </c>
    </row>
    <row r="213" spans="1:5" s="9" customFormat="1" ht="45">
      <c r="A213" s="93" t="s">
        <v>746</v>
      </c>
      <c r="B213" s="51" t="s">
        <v>460</v>
      </c>
      <c r="C213" s="67" t="s">
        <v>930</v>
      </c>
      <c r="D213" s="57">
        <v>51.3</v>
      </c>
      <c r="E213" s="110"/>
    </row>
    <row r="214" spans="1:5" s="9" customFormat="1" ht="30">
      <c r="A214" s="93" t="s">
        <v>747</v>
      </c>
      <c r="B214" s="51" t="s">
        <v>461</v>
      </c>
      <c r="C214" s="67" t="s">
        <v>931</v>
      </c>
      <c r="D214" s="57">
        <v>30.8</v>
      </c>
      <c r="E214" s="110"/>
    </row>
    <row r="215" spans="1:5" s="9" customFormat="1" ht="30">
      <c r="A215" s="93" t="s">
        <v>745</v>
      </c>
      <c r="B215" s="51" t="s">
        <v>463</v>
      </c>
      <c r="C215" s="67" t="s">
        <v>932</v>
      </c>
      <c r="D215" s="57">
        <v>61.6</v>
      </c>
      <c r="E215" s="110"/>
    </row>
    <row r="216" spans="1:5" s="9" customFormat="1" ht="15">
      <c r="A216" s="93" t="s">
        <v>740</v>
      </c>
      <c r="B216" s="51" t="s">
        <v>10</v>
      </c>
      <c r="C216" s="67" t="s">
        <v>933</v>
      </c>
      <c r="D216" s="57">
        <v>30.8</v>
      </c>
      <c r="E216" s="110"/>
    </row>
    <row r="217" spans="1:5" ht="30">
      <c r="A217" s="93" t="s">
        <v>765</v>
      </c>
      <c r="B217" s="51" t="s">
        <v>633</v>
      </c>
      <c r="C217" s="55" t="s">
        <v>1133</v>
      </c>
      <c r="D217" s="56">
        <v>79.099999999999994</v>
      </c>
      <c r="E217" s="14" t="s">
        <v>655</v>
      </c>
    </row>
    <row r="218" spans="1:5" ht="15">
      <c r="A218" s="93" t="s">
        <v>760</v>
      </c>
      <c r="B218" s="51" t="s">
        <v>1001</v>
      </c>
      <c r="C218" s="55" t="s">
        <v>1131</v>
      </c>
      <c r="D218" s="56">
        <v>38</v>
      </c>
      <c r="E218" s="110" t="s">
        <v>472</v>
      </c>
    </row>
    <row r="219" spans="1:5" ht="15">
      <c r="A219" s="93" t="s">
        <v>748</v>
      </c>
      <c r="B219" s="51" t="s">
        <v>14</v>
      </c>
      <c r="C219" s="55" t="s">
        <v>1236</v>
      </c>
      <c r="D219" s="56">
        <v>62.1</v>
      </c>
      <c r="E219" s="110" t="s">
        <v>472</v>
      </c>
    </row>
    <row r="220" spans="1:5" ht="15">
      <c r="A220" s="93"/>
      <c r="B220" s="64" t="s">
        <v>451</v>
      </c>
      <c r="C220" s="50" t="s">
        <v>17</v>
      </c>
      <c r="D220" s="236"/>
    </row>
    <row r="221" spans="1:5" ht="15">
      <c r="A221" s="93" t="s">
        <v>934</v>
      </c>
      <c r="B221" s="51" t="s">
        <v>452</v>
      </c>
      <c r="C221" s="52" t="s">
        <v>18</v>
      </c>
      <c r="D221" s="56">
        <v>30.6</v>
      </c>
      <c r="E221" s="14" t="s">
        <v>19</v>
      </c>
    </row>
    <row r="222" spans="1:5" ht="15">
      <c r="A222" s="93" t="s">
        <v>137</v>
      </c>
      <c r="B222" s="51" t="s">
        <v>453</v>
      </c>
      <c r="C222" s="67" t="s">
        <v>20</v>
      </c>
      <c r="D222" s="56">
        <v>68.7</v>
      </c>
      <c r="E222" s="14" t="s">
        <v>19</v>
      </c>
    </row>
    <row r="223" spans="1:5" ht="30" hidden="1">
      <c r="A223" s="93" t="s">
        <v>977</v>
      </c>
      <c r="B223" s="51" t="s">
        <v>485</v>
      </c>
      <c r="C223" s="60" t="s">
        <v>978</v>
      </c>
      <c r="D223" s="57">
        <v>78.400000000000006</v>
      </c>
      <c r="E223" s="14" t="s">
        <v>247</v>
      </c>
    </row>
    <row r="224" spans="1:5" ht="30" hidden="1">
      <c r="A224" s="93" t="s">
        <v>979</v>
      </c>
      <c r="B224" s="51" t="s">
        <v>454</v>
      </c>
      <c r="C224" s="60" t="s">
        <v>980</v>
      </c>
      <c r="D224" s="57">
        <v>335.1</v>
      </c>
      <c r="E224" s="14" t="s">
        <v>247</v>
      </c>
    </row>
    <row r="225" spans="1:6" ht="15">
      <c r="A225" s="93"/>
      <c r="B225" s="51" t="s">
        <v>456</v>
      </c>
      <c r="C225" s="125" t="s">
        <v>634</v>
      </c>
      <c r="D225" s="126">
        <f>SUM(D223:D224)</f>
        <v>413.5</v>
      </c>
      <c r="E225" s="14" t="s">
        <v>247</v>
      </c>
      <c r="F225" s="94" t="s">
        <v>627</v>
      </c>
    </row>
    <row r="226" spans="1:6" ht="15.75">
      <c r="A226" s="93" t="s">
        <v>936</v>
      </c>
      <c r="B226" s="116" t="s">
        <v>457</v>
      </c>
      <c r="C226" s="119" t="s">
        <v>937</v>
      </c>
      <c r="D226" s="121">
        <v>153.9</v>
      </c>
      <c r="E226" s="14" t="s">
        <v>701</v>
      </c>
      <c r="F226" s="94"/>
    </row>
    <row r="227" spans="1:6" ht="15.75">
      <c r="A227" s="93" t="s">
        <v>938</v>
      </c>
      <c r="B227" s="116" t="s">
        <v>458</v>
      </c>
      <c r="C227" s="119" t="s">
        <v>939</v>
      </c>
      <c r="D227" s="121">
        <v>80.3</v>
      </c>
      <c r="E227" s="14" t="s">
        <v>701</v>
      </c>
      <c r="F227" s="94"/>
    </row>
    <row r="228" spans="1:6" s="225" customFormat="1" ht="15.75">
      <c r="A228" s="93" t="s">
        <v>935</v>
      </c>
      <c r="B228" s="261" t="s">
        <v>1</v>
      </c>
      <c r="C228" s="262" t="s">
        <v>814</v>
      </c>
      <c r="D228" s="263">
        <v>47.9</v>
      </c>
      <c r="E228" s="224" t="s">
        <v>701</v>
      </c>
      <c r="F228" s="264"/>
    </row>
    <row r="229" spans="1:6" ht="15">
      <c r="A229" s="93"/>
      <c r="B229" s="64" t="s">
        <v>14</v>
      </c>
      <c r="C229" s="127" t="s">
        <v>21</v>
      </c>
      <c r="D229" s="239"/>
    </row>
    <row r="230" spans="1:6" ht="15">
      <c r="A230" s="93" t="s">
        <v>941</v>
      </c>
      <c r="B230" s="66" t="s">
        <v>16</v>
      </c>
      <c r="C230" s="67" t="s">
        <v>940</v>
      </c>
      <c r="D230" s="56">
        <v>33</v>
      </c>
      <c r="E230" s="14" t="s">
        <v>19</v>
      </c>
    </row>
    <row r="231" spans="1:6" ht="15">
      <c r="A231" s="93"/>
      <c r="B231" s="64" t="s">
        <v>23</v>
      </c>
      <c r="C231" s="50" t="s">
        <v>24</v>
      </c>
      <c r="D231" s="236"/>
    </row>
    <row r="232" spans="1:6" ht="30">
      <c r="A232" s="228" t="s">
        <v>959</v>
      </c>
      <c r="B232" s="66" t="s">
        <v>26</v>
      </c>
      <c r="C232" s="52" t="s">
        <v>960</v>
      </c>
      <c r="D232" s="57">
        <v>173.5</v>
      </c>
      <c r="E232" s="14" t="s">
        <v>247</v>
      </c>
    </row>
    <row r="233" spans="1:6" ht="30">
      <c r="A233" s="93" t="s">
        <v>950</v>
      </c>
      <c r="B233" s="66" t="s">
        <v>278</v>
      </c>
      <c r="C233" s="52" t="s">
        <v>958</v>
      </c>
      <c r="D233" s="56">
        <v>173.5</v>
      </c>
      <c r="E233" s="14" t="s">
        <v>247</v>
      </c>
    </row>
    <row r="234" spans="1:6" ht="16.5" customHeight="1">
      <c r="A234" s="93" t="s">
        <v>962</v>
      </c>
      <c r="B234" s="66" t="s">
        <v>283</v>
      </c>
      <c r="C234" s="52" t="s">
        <v>963</v>
      </c>
      <c r="D234" s="56">
        <v>130.69999999999999</v>
      </c>
      <c r="E234" s="14" t="s">
        <v>247</v>
      </c>
    </row>
    <row r="235" spans="1:6" ht="15">
      <c r="A235" s="93" t="s">
        <v>178</v>
      </c>
      <c r="B235" s="66" t="s">
        <v>288</v>
      </c>
      <c r="C235" s="52" t="s">
        <v>29</v>
      </c>
      <c r="D235" s="56">
        <v>122.1</v>
      </c>
      <c r="E235" s="14" t="s">
        <v>502</v>
      </c>
    </row>
    <row r="236" spans="1:6" ht="30">
      <c r="A236" s="93" t="s">
        <v>942</v>
      </c>
      <c r="B236" s="66" t="s">
        <v>303</v>
      </c>
      <c r="C236" s="52" t="s">
        <v>949</v>
      </c>
      <c r="D236" s="56">
        <v>192.6</v>
      </c>
      <c r="E236" s="14" t="s">
        <v>247</v>
      </c>
    </row>
    <row r="237" spans="1:6" ht="30">
      <c r="A237" s="93" t="s">
        <v>944</v>
      </c>
      <c r="B237" s="66" t="s">
        <v>266</v>
      </c>
      <c r="C237" s="52" t="s">
        <v>948</v>
      </c>
      <c r="D237" s="56">
        <v>89.4</v>
      </c>
      <c r="E237" s="14" t="s">
        <v>247</v>
      </c>
    </row>
    <row r="238" spans="1:6" ht="15">
      <c r="A238" s="93" t="s">
        <v>951</v>
      </c>
      <c r="B238" s="66" t="s">
        <v>270</v>
      </c>
      <c r="C238" s="52" t="s">
        <v>952</v>
      </c>
      <c r="D238" s="56">
        <v>48</v>
      </c>
      <c r="E238" s="14" t="s">
        <v>247</v>
      </c>
    </row>
    <row r="239" spans="1:6" ht="29.25">
      <c r="A239" s="93" t="s">
        <v>943</v>
      </c>
      <c r="B239" s="66" t="s">
        <v>263</v>
      </c>
      <c r="C239" s="52" t="s">
        <v>947</v>
      </c>
      <c r="D239" s="56">
        <v>75.8</v>
      </c>
      <c r="E239" s="14" t="s">
        <v>247</v>
      </c>
    </row>
    <row r="240" spans="1:6" ht="30">
      <c r="A240" s="93" t="s">
        <v>953</v>
      </c>
      <c r="B240" s="66" t="s">
        <v>275</v>
      </c>
      <c r="C240" s="52" t="s">
        <v>954</v>
      </c>
      <c r="D240" s="56">
        <v>192.6</v>
      </c>
      <c r="E240" s="14" t="s">
        <v>247</v>
      </c>
    </row>
    <row r="241" spans="1:6" ht="30">
      <c r="A241" s="93" t="s">
        <v>955</v>
      </c>
      <c r="B241" s="66" t="s">
        <v>260</v>
      </c>
      <c r="C241" s="52" t="s">
        <v>956</v>
      </c>
      <c r="D241" s="56">
        <v>440.2</v>
      </c>
      <c r="E241" s="14" t="s">
        <v>247</v>
      </c>
      <c r="F241" s="4" t="s">
        <v>628</v>
      </c>
    </row>
    <row r="242" spans="1:6" ht="15">
      <c r="A242" s="93" t="s">
        <v>965</v>
      </c>
      <c r="B242" s="66" t="s">
        <v>300</v>
      </c>
      <c r="C242" s="52" t="s">
        <v>964</v>
      </c>
      <c r="D242" s="56">
        <v>41.3</v>
      </c>
      <c r="E242" s="14" t="s">
        <v>247</v>
      </c>
    </row>
    <row r="243" spans="1:6" ht="33.75" customHeight="1">
      <c r="A243" s="93" t="s">
        <v>451</v>
      </c>
      <c r="B243" s="51" t="s">
        <v>291</v>
      </c>
      <c r="C243" s="60" t="s">
        <v>957</v>
      </c>
      <c r="D243" s="57">
        <v>504.7</v>
      </c>
      <c r="E243" s="14" t="s">
        <v>247</v>
      </c>
      <c r="F243" s="4" t="s">
        <v>630</v>
      </c>
    </row>
    <row r="244" spans="1:6" ht="29.25">
      <c r="A244" s="93" t="s">
        <v>456</v>
      </c>
      <c r="B244" s="51" t="s">
        <v>54</v>
      </c>
      <c r="C244" s="52" t="s">
        <v>975</v>
      </c>
      <c r="D244" s="57">
        <v>189.8</v>
      </c>
      <c r="E244" s="14" t="s">
        <v>247</v>
      </c>
    </row>
    <row r="245" spans="1:6" ht="29.25">
      <c r="A245" s="93" t="s">
        <v>453</v>
      </c>
      <c r="B245" s="51" t="s">
        <v>38</v>
      </c>
      <c r="C245" s="60" t="s">
        <v>946</v>
      </c>
      <c r="D245" s="57">
        <v>130.5</v>
      </c>
      <c r="E245" s="14" t="s">
        <v>247</v>
      </c>
    </row>
    <row r="246" spans="1:6" ht="30">
      <c r="A246" s="93" t="s">
        <v>485</v>
      </c>
      <c r="B246" s="51" t="s">
        <v>44</v>
      </c>
      <c r="C246" s="60" t="s">
        <v>945</v>
      </c>
      <c r="D246" s="57">
        <v>151.1</v>
      </c>
      <c r="E246" s="14" t="s">
        <v>247</v>
      </c>
    </row>
    <row r="247" spans="1:6" ht="44.25">
      <c r="A247" s="93" t="s">
        <v>961</v>
      </c>
      <c r="B247" s="51" t="s">
        <v>46</v>
      </c>
      <c r="C247" s="60" t="s">
        <v>974</v>
      </c>
      <c r="D247" s="57">
        <v>194.1</v>
      </c>
      <c r="E247" s="14" t="s">
        <v>247</v>
      </c>
    </row>
    <row r="248" spans="1:6" ht="30">
      <c r="A248" s="93" t="s">
        <v>966</v>
      </c>
      <c r="B248" s="51" t="s">
        <v>40</v>
      </c>
      <c r="C248" s="60" t="s">
        <v>967</v>
      </c>
      <c r="D248" s="57">
        <v>40.1</v>
      </c>
      <c r="E248" s="14" t="s">
        <v>247</v>
      </c>
    </row>
    <row r="249" spans="1:6" ht="30">
      <c r="A249" s="93" t="s">
        <v>968</v>
      </c>
      <c r="B249" s="51" t="s">
        <v>48</v>
      </c>
      <c r="C249" s="60" t="s">
        <v>976</v>
      </c>
      <c r="D249" s="57">
        <v>57.3</v>
      </c>
      <c r="E249" s="14" t="s">
        <v>247</v>
      </c>
    </row>
    <row r="250" spans="1:6" ht="30">
      <c r="A250" s="93" t="s">
        <v>969</v>
      </c>
      <c r="B250" s="51" t="s">
        <v>64</v>
      </c>
      <c r="C250" s="60" t="s">
        <v>970</v>
      </c>
      <c r="D250" s="57">
        <v>48.2</v>
      </c>
      <c r="E250" s="14" t="s">
        <v>247</v>
      </c>
    </row>
    <row r="251" spans="1:6" ht="30">
      <c r="A251" s="93" t="s">
        <v>971</v>
      </c>
      <c r="B251" s="51" t="s">
        <v>57</v>
      </c>
      <c r="C251" s="60" t="s">
        <v>972</v>
      </c>
      <c r="D251" s="57">
        <v>130.80000000000001</v>
      </c>
      <c r="E251" s="14" t="s">
        <v>247</v>
      </c>
    </row>
    <row r="252" spans="1:6" ht="30">
      <c r="A252" s="93" t="s">
        <v>454</v>
      </c>
      <c r="B252" s="51" t="s">
        <v>62</v>
      </c>
      <c r="C252" s="60" t="s">
        <v>973</v>
      </c>
      <c r="D252" s="57">
        <v>165.7</v>
      </c>
      <c r="E252" s="14" t="s">
        <v>247</v>
      </c>
    </row>
    <row r="253" spans="1:6" ht="15">
      <c r="A253" s="93"/>
      <c r="B253" s="64" t="s">
        <v>263</v>
      </c>
      <c r="C253" s="50" t="s">
        <v>35</v>
      </c>
      <c r="D253" s="236"/>
    </row>
    <row r="254" spans="1:6" s="225" customFormat="1" ht="15">
      <c r="A254" s="93" t="s">
        <v>460</v>
      </c>
      <c r="B254" s="130" t="s">
        <v>275</v>
      </c>
      <c r="C254" s="89" t="s">
        <v>207</v>
      </c>
      <c r="D254" s="226">
        <v>315.7</v>
      </c>
      <c r="E254" s="224"/>
    </row>
    <row r="255" spans="1:6" s="225" customFormat="1" ht="15">
      <c r="A255" s="93" t="s">
        <v>3</v>
      </c>
      <c r="B255" s="130" t="s">
        <v>32</v>
      </c>
      <c r="C255" s="89" t="s">
        <v>982</v>
      </c>
      <c r="D255" s="226">
        <v>219.4</v>
      </c>
      <c r="E255" s="224"/>
    </row>
    <row r="256" spans="1:6" s="225" customFormat="1" ht="15">
      <c r="A256" s="93" t="s">
        <v>457</v>
      </c>
      <c r="B256" s="130" t="s">
        <v>33</v>
      </c>
      <c r="C256" s="89" t="s">
        <v>37</v>
      </c>
      <c r="D256" s="226">
        <v>140.80000000000001</v>
      </c>
      <c r="E256" s="224"/>
    </row>
    <row r="257" spans="1:5" s="225" customFormat="1" ht="15">
      <c r="A257" s="93" t="s">
        <v>461</v>
      </c>
      <c r="B257" s="130" t="s">
        <v>258</v>
      </c>
      <c r="C257" s="89" t="s">
        <v>983</v>
      </c>
      <c r="D257" s="226">
        <v>542.70000000000005</v>
      </c>
      <c r="E257" s="224"/>
    </row>
    <row r="258" spans="1:5" s="225" customFormat="1" ht="15">
      <c r="A258" s="93" t="s">
        <v>1</v>
      </c>
      <c r="B258" s="130" t="s">
        <v>260</v>
      </c>
      <c r="C258" s="89" t="s">
        <v>981</v>
      </c>
      <c r="D258" s="226">
        <v>126.6</v>
      </c>
      <c r="E258" s="224"/>
    </row>
    <row r="259" spans="1:5" s="225" customFormat="1" ht="15">
      <c r="A259" s="93" t="s">
        <v>771</v>
      </c>
      <c r="B259" s="130" t="s">
        <v>300</v>
      </c>
      <c r="C259" s="89" t="s">
        <v>984</v>
      </c>
      <c r="D259" s="226">
        <v>122.2</v>
      </c>
      <c r="E259" s="224" t="s">
        <v>503</v>
      </c>
    </row>
    <row r="260" spans="1:5" ht="15" hidden="1">
      <c r="A260" s="93"/>
      <c r="B260" s="66" t="s">
        <v>291</v>
      </c>
      <c r="C260" s="76" t="s">
        <v>494</v>
      </c>
      <c r="D260" s="53">
        <v>80</v>
      </c>
      <c r="E260" s="111" t="s">
        <v>503</v>
      </c>
    </row>
    <row r="261" spans="1:5" ht="15">
      <c r="A261" s="93" t="s">
        <v>772</v>
      </c>
      <c r="B261" s="66" t="s">
        <v>306</v>
      </c>
      <c r="C261" s="76" t="s">
        <v>985</v>
      </c>
      <c r="D261" s="53">
        <v>95.9</v>
      </c>
      <c r="E261" s="111"/>
    </row>
    <row r="262" spans="1:5" ht="15">
      <c r="A262" s="93"/>
      <c r="B262" s="64" t="s">
        <v>38</v>
      </c>
      <c r="C262" s="50" t="s">
        <v>39</v>
      </c>
      <c r="D262" s="236"/>
    </row>
    <row r="263" spans="1:5" ht="15">
      <c r="A263" s="93" t="s">
        <v>8</v>
      </c>
      <c r="B263" s="51" t="s">
        <v>41</v>
      </c>
      <c r="C263" s="52" t="s">
        <v>42</v>
      </c>
      <c r="D263" s="53">
        <v>41.6</v>
      </c>
      <c r="E263" s="14" t="s">
        <v>43</v>
      </c>
    </row>
    <row r="264" spans="1:5" ht="15">
      <c r="A264" s="93" t="s">
        <v>986</v>
      </c>
      <c r="B264" s="51" t="s">
        <v>44</v>
      </c>
      <c r="C264" s="52" t="s">
        <v>45</v>
      </c>
      <c r="D264" s="53">
        <v>60.2</v>
      </c>
      <c r="E264" s="14" t="s">
        <v>43</v>
      </c>
    </row>
    <row r="265" spans="1:5" ht="15">
      <c r="A265" s="93" t="s">
        <v>921</v>
      </c>
      <c r="B265" s="51" t="s">
        <v>46</v>
      </c>
      <c r="C265" s="52" t="s">
        <v>47</v>
      </c>
      <c r="D265" s="53">
        <v>58.4</v>
      </c>
      <c r="E265" s="14" t="s">
        <v>43</v>
      </c>
    </row>
    <row r="266" spans="1:5" ht="15">
      <c r="A266" s="93" t="s">
        <v>987</v>
      </c>
      <c r="B266" s="51" t="s">
        <v>40</v>
      </c>
      <c r="C266" s="52" t="s">
        <v>988</v>
      </c>
      <c r="D266" s="53">
        <v>77.5</v>
      </c>
      <c r="E266" s="14" t="s">
        <v>43</v>
      </c>
    </row>
    <row r="267" spans="1:5" ht="15">
      <c r="A267" s="93" t="s">
        <v>920</v>
      </c>
      <c r="B267" s="51" t="s">
        <v>48</v>
      </c>
      <c r="C267" s="52" t="s">
        <v>49</v>
      </c>
      <c r="D267" s="53">
        <v>81.5</v>
      </c>
      <c r="E267" s="14" t="s">
        <v>43</v>
      </c>
    </row>
    <row r="268" spans="1:5" ht="15">
      <c r="A268" s="93"/>
      <c r="B268" s="64" t="s">
        <v>50</v>
      </c>
      <c r="C268" s="50" t="s">
        <v>51</v>
      </c>
      <c r="D268" s="236"/>
    </row>
    <row r="269" spans="1:5" ht="15">
      <c r="A269" s="93" t="s">
        <v>990</v>
      </c>
      <c r="B269" s="51" t="s">
        <v>52</v>
      </c>
      <c r="C269" s="67" t="s">
        <v>989</v>
      </c>
      <c r="D269" s="61">
        <v>35.5</v>
      </c>
      <c r="E269" s="14" t="s">
        <v>43</v>
      </c>
    </row>
    <row r="270" spans="1:5" ht="15">
      <c r="A270" s="93" t="s">
        <v>14</v>
      </c>
      <c r="B270" s="51" t="s">
        <v>25</v>
      </c>
      <c r="C270" s="52" t="s">
        <v>55</v>
      </c>
      <c r="D270" s="53">
        <v>82</v>
      </c>
      <c r="E270" s="14" t="s">
        <v>43</v>
      </c>
    </row>
    <row r="271" spans="1:5" s="225" customFormat="1" ht="15">
      <c r="A271" s="93" t="s">
        <v>991</v>
      </c>
      <c r="B271" s="130" t="s">
        <v>27</v>
      </c>
      <c r="C271" s="89" t="s">
        <v>815</v>
      </c>
      <c r="D271" s="226">
        <v>82</v>
      </c>
      <c r="E271" s="224" t="s">
        <v>43</v>
      </c>
    </row>
    <row r="272" spans="1:5" ht="15">
      <c r="A272" s="93"/>
      <c r="B272" s="64" t="s">
        <v>397</v>
      </c>
      <c r="C272" s="50" t="s">
        <v>56</v>
      </c>
      <c r="D272" s="236"/>
    </row>
    <row r="273" spans="1:6" ht="15">
      <c r="A273" s="93" t="s">
        <v>993</v>
      </c>
      <c r="B273" s="66" t="s">
        <v>401</v>
      </c>
      <c r="C273" s="52" t="s">
        <v>992</v>
      </c>
      <c r="D273" s="53">
        <v>73.099999999999994</v>
      </c>
      <c r="E273" s="14" t="s">
        <v>43</v>
      </c>
    </row>
    <row r="274" spans="1:6" ht="15" hidden="1">
      <c r="A274" s="93"/>
      <c r="B274" s="66" t="s">
        <v>402</v>
      </c>
      <c r="C274" s="52" t="s">
        <v>58</v>
      </c>
      <c r="D274" s="53">
        <v>60.41</v>
      </c>
      <c r="E274" s="14" t="s">
        <v>43</v>
      </c>
    </row>
    <row r="275" spans="1:6" ht="15">
      <c r="A275" s="93" t="s">
        <v>124</v>
      </c>
      <c r="B275" s="66" t="s">
        <v>59</v>
      </c>
      <c r="C275" s="58" t="s">
        <v>60</v>
      </c>
      <c r="D275" s="53">
        <v>138.80000000000001</v>
      </c>
      <c r="E275" s="14" t="s">
        <v>43</v>
      </c>
    </row>
    <row r="276" spans="1:6" ht="15">
      <c r="A276" s="93"/>
      <c r="B276" s="64" t="s">
        <v>336</v>
      </c>
      <c r="C276" s="50" t="s">
        <v>61</v>
      </c>
      <c r="D276" s="236"/>
    </row>
    <row r="277" spans="1:6" ht="30">
      <c r="A277" s="93" t="s">
        <v>1001</v>
      </c>
      <c r="B277" s="66" t="s">
        <v>328</v>
      </c>
      <c r="C277" s="52" t="s">
        <v>1263</v>
      </c>
      <c r="D277" s="53">
        <v>60.5</v>
      </c>
      <c r="E277" s="14" t="s">
        <v>43</v>
      </c>
    </row>
    <row r="278" spans="1:6" ht="15">
      <c r="A278" s="93" t="s">
        <v>994</v>
      </c>
      <c r="B278" s="66" t="s">
        <v>469</v>
      </c>
      <c r="C278" s="52" t="s">
        <v>999</v>
      </c>
      <c r="D278" s="53">
        <v>94.6</v>
      </c>
      <c r="E278" s="14" t="s">
        <v>43</v>
      </c>
    </row>
    <row r="279" spans="1:6" ht="15">
      <c r="A279" s="93" t="s">
        <v>16</v>
      </c>
      <c r="B279" s="66" t="s">
        <v>473</v>
      </c>
      <c r="C279" s="52" t="s">
        <v>998</v>
      </c>
      <c r="D279" s="53">
        <v>104.3</v>
      </c>
      <c r="E279" s="14" t="s">
        <v>43</v>
      </c>
    </row>
    <row r="280" spans="1:6" ht="15">
      <c r="A280" s="93" t="s">
        <v>995</v>
      </c>
      <c r="B280" s="66" t="s">
        <v>474</v>
      </c>
      <c r="C280" s="52" t="s">
        <v>997</v>
      </c>
      <c r="D280" s="53">
        <v>97.7</v>
      </c>
      <c r="E280" s="14" t="s">
        <v>43</v>
      </c>
    </row>
    <row r="281" spans="1:6" ht="15">
      <c r="A281" s="93" t="s">
        <v>919</v>
      </c>
      <c r="B281" s="66" t="s">
        <v>478</v>
      </c>
      <c r="C281" s="52" t="s">
        <v>63</v>
      </c>
      <c r="D281" s="53">
        <v>52.5</v>
      </c>
      <c r="E281" s="14" t="s">
        <v>43</v>
      </c>
    </row>
    <row r="282" spans="1:6" ht="15">
      <c r="A282" s="93" t="s">
        <v>633</v>
      </c>
      <c r="B282" s="66" t="s">
        <v>481</v>
      </c>
      <c r="C282" s="52" t="s">
        <v>996</v>
      </c>
      <c r="D282" s="53">
        <v>64.8</v>
      </c>
      <c r="E282" s="14" t="s">
        <v>43</v>
      </c>
    </row>
    <row r="283" spans="1:6" ht="15">
      <c r="A283" s="93" t="s">
        <v>10</v>
      </c>
      <c r="B283" s="66" t="s">
        <v>480</v>
      </c>
      <c r="C283" s="52" t="s">
        <v>1000</v>
      </c>
      <c r="D283" s="53">
        <v>74</v>
      </c>
      <c r="E283" s="14" t="s">
        <v>43</v>
      </c>
    </row>
    <row r="284" spans="1:6" ht="15">
      <c r="A284" s="93" t="s">
        <v>463</v>
      </c>
      <c r="B284" s="66" t="s">
        <v>12</v>
      </c>
      <c r="C284" s="77" t="s">
        <v>66</v>
      </c>
      <c r="D284" s="233">
        <v>13.1</v>
      </c>
      <c r="E284" s="14" t="s">
        <v>497</v>
      </c>
    </row>
    <row r="285" spans="1:6" ht="15">
      <c r="A285" s="93"/>
      <c r="B285" s="64" t="s">
        <v>11</v>
      </c>
      <c r="C285" s="50" t="s">
        <v>67</v>
      </c>
      <c r="D285" s="236"/>
    </row>
    <row r="286" spans="1:6" ht="15">
      <c r="A286" s="93" t="s">
        <v>1003</v>
      </c>
      <c r="B286" s="66" t="s">
        <v>486</v>
      </c>
      <c r="C286" s="67" t="s">
        <v>1002</v>
      </c>
      <c r="D286" s="56">
        <v>13.3</v>
      </c>
      <c r="E286" s="14" t="s">
        <v>69</v>
      </c>
    </row>
    <row r="287" spans="1:6" s="225" customFormat="1" ht="15">
      <c r="A287" s="93"/>
      <c r="B287" s="130" t="s">
        <v>484</v>
      </c>
      <c r="C287" s="91" t="s">
        <v>683</v>
      </c>
      <c r="D287" s="90">
        <f>D289+D333+D363+D323</f>
        <v>46.7</v>
      </c>
      <c r="E287" s="224" t="s">
        <v>69</v>
      </c>
      <c r="F287" s="225" t="s">
        <v>1237</v>
      </c>
    </row>
    <row r="288" spans="1:6" s="225" customFormat="1" ht="15">
      <c r="A288" s="93" t="s">
        <v>1117</v>
      </c>
      <c r="B288" s="130" t="s">
        <v>925</v>
      </c>
      <c r="C288" s="91" t="s">
        <v>1118</v>
      </c>
      <c r="D288" s="90">
        <v>13.9</v>
      </c>
      <c r="E288" s="224" t="s">
        <v>69</v>
      </c>
    </row>
    <row r="289" spans="1:5" s="225" customFormat="1" ht="15">
      <c r="A289" s="93" t="s">
        <v>71</v>
      </c>
      <c r="B289" s="130" t="s">
        <v>483</v>
      </c>
      <c r="C289" s="91" t="s">
        <v>1102</v>
      </c>
      <c r="D289" s="90">
        <v>5.9</v>
      </c>
      <c r="E289" s="224" t="s">
        <v>69</v>
      </c>
    </row>
    <row r="290" spans="1:5" ht="15">
      <c r="A290" s="93" t="s">
        <v>1004</v>
      </c>
      <c r="B290" s="51" t="s">
        <v>487</v>
      </c>
      <c r="C290" s="67" t="s">
        <v>70</v>
      </c>
      <c r="D290" s="57">
        <v>18.100000000000001</v>
      </c>
      <c r="E290" s="224" t="s">
        <v>69</v>
      </c>
    </row>
    <row r="291" spans="1:5" ht="15">
      <c r="A291" s="93" t="s">
        <v>1006</v>
      </c>
      <c r="B291" s="51" t="s">
        <v>489</v>
      </c>
      <c r="C291" s="67" t="s">
        <v>1005</v>
      </c>
      <c r="D291" s="57">
        <v>37.200000000000003</v>
      </c>
      <c r="E291" s="14" t="s">
        <v>69</v>
      </c>
    </row>
    <row r="292" spans="1:5" ht="15">
      <c r="A292" s="93" t="s">
        <v>1007</v>
      </c>
      <c r="B292" s="51" t="s">
        <v>490</v>
      </c>
      <c r="C292" s="67" t="s">
        <v>1008</v>
      </c>
      <c r="D292" s="57">
        <v>35.200000000000003</v>
      </c>
      <c r="E292" s="14" t="s">
        <v>69</v>
      </c>
    </row>
    <row r="293" spans="1:5" ht="15">
      <c r="A293" s="93" t="s">
        <v>1010</v>
      </c>
      <c r="B293" s="51" t="s">
        <v>0</v>
      </c>
      <c r="C293" s="67" t="s">
        <v>1009</v>
      </c>
      <c r="D293" s="57">
        <v>43.9</v>
      </c>
      <c r="E293" s="14" t="s">
        <v>69</v>
      </c>
    </row>
    <row r="294" spans="1:5" ht="15">
      <c r="A294" s="93" t="s">
        <v>1011</v>
      </c>
      <c r="B294" s="51" t="s">
        <v>5</v>
      </c>
      <c r="C294" s="67" t="s">
        <v>1012</v>
      </c>
      <c r="D294" s="57">
        <v>34.700000000000003</v>
      </c>
      <c r="E294" s="14" t="s">
        <v>69</v>
      </c>
    </row>
    <row r="295" spans="1:5" ht="15">
      <c r="A295" s="93" t="s">
        <v>1013</v>
      </c>
      <c r="B295" s="51" t="s">
        <v>6</v>
      </c>
      <c r="C295" s="67" t="s">
        <v>1014</v>
      </c>
      <c r="D295" s="57">
        <v>9.9</v>
      </c>
      <c r="E295" s="14" t="s">
        <v>69</v>
      </c>
    </row>
    <row r="296" spans="1:5" ht="15">
      <c r="A296" s="93" t="s">
        <v>73</v>
      </c>
      <c r="B296" s="51" t="s">
        <v>7</v>
      </c>
      <c r="C296" s="67" t="s">
        <v>75</v>
      </c>
      <c r="D296" s="57">
        <v>11.8</v>
      </c>
      <c r="E296" s="14" t="s">
        <v>69</v>
      </c>
    </row>
    <row r="297" spans="1:5" ht="15">
      <c r="A297" s="93" t="s">
        <v>1016</v>
      </c>
      <c r="B297" s="51" t="s">
        <v>76</v>
      </c>
      <c r="C297" s="67" t="s">
        <v>1015</v>
      </c>
      <c r="D297" s="57">
        <v>15.5</v>
      </c>
      <c r="E297" s="14" t="s">
        <v>69</v>
      </c>
    </row>
    <row r="298" spans="1:5" ht="15">
      <c r="A298" s="93" t="s">
        <v>1017</v>
      </c>
      <c r="B298" s="51" t="s">
        <v>476</v>
      </c>
      <c r="C298" s="67" t="s">
        <v>77</v>
      </c>
      <c r="D298" s="57">
        <v>141.6</v>
      </c>
      <c r="E298" s="14" t="s">
        <v>69</v>
      </c>
    </row>
    <row r="299" spans="1:5" s="225" customFormat="1" ht="15">
      <c r="A299" s="93" t="s">
        <v>1096</v>
      </c>
      <c r="B299" s="130" t="s">
        <v>407</v>
      </c>
      <c r="C299" s="91" t="s">
        <v>1097</v>
      </c>
      <c r="D299" s="90">
        <v>33.299999999999997</v>
      </c>
      <c r="E299" s="224" t="s">
        <v>69</v>
      </c>
    </row>
    <row r="300" spans="1:5" ht="15">
      <c r="A300" s="93" t="s">
        <v>1107</v>
      </c>
      <c r="B300" s="66" t="s">
        <v>408</v>
      </c>
      <c r="C300" s="67" t="s">
        <v>1108</v>
      </c>
      <c r="D300" s="57">
        <v>4.5</v>
      </c>
      <c r="E300" s="14" t="s">
        <v>69</v>
      </c>
    </row>
    <row r="301" spans="1:5" s="225" customFormat="1" ht="15">
      <c r="A301" s="93" t="s">
        <v>1105</v>
      </c>
      <c r="B301" s="130" t="s">
        <v>15</v>
      </c>
      <c r="C301" s="91" t="s">
        <v>1106</v>
      </c>
      <c r="D301" s="90">
        <v>4.9000000000000004</v>
      </c>
      <c r="E301" s="224" t="s">
        <v>69</v>
      </c>
    </row>
    <row r="302" spans="1:5" s="225" customFormat="1" ht="15">
      <c r="A302" s="93" t="s">
        <v>1109</v>
      </c>
      <c r="B302" s="130" t="s">
        <v>9</v>
      </c>
      <c r="C302" s="91" t="s">
        <v>1110</v>
      </c>
      <c r="D302" s="90">
        <v>21.1</v>
      </c>
      <c r="E302" s="224" t="s">
        <v>69</v>
      </c>
    </row>
    <row r="303" spans="1:5" ht="15">
      <c r="A303" s="93" t="s">
        <v>1018</v>
      </c>
      <c r="B303" s="51" t="s">
        <v>13</v>
      </c>
      <c r="C303" s="67" t="s">
        <v>79</v>
      </c>
      <c r="D303" s="57">
        <v>4.3</v>
      </c>
      <c r="E303" s="14" t="s">
        <v>69</v>
      </c>
    </row>
    <row r="304" spans="1:5" ht="15">
      <c r="A304" s="93" t="s">
        <v>1019</v>
      </c>
      <c r="B304" s="66" t="s">
        <v>80</v>
      </c>
      <c r="C304" s="67" t="s">
        <v>81</v>
      </c>
      <c r="D304" s="56">
        <v>5.8</v>
      </c>
      <c r="E304" s="14" t="s">
        <v>69</v>
      </c>
    </row>
    <row r="305" spans="1:5" ht="15">
      <c r="A305" s="93" t="s">
        <v>1020</v>
      </c>
      <c r="B305" s="66" t="s">
        <v>82</v>
      </c>
      <c r="C305" s="67" t="s">
        <v>83</v>
      </c>
      <c r="D305" s="56">
        <v>13.7</v>
      </c>
      <c r="E305" s="14" t="s">
        <v>69</v>
      </c>
    </row>
    <row r="306" spans="1:5" ht="15">
      <c r="A306" s="93" t="s">
        <v>1021</v>
      </c>
      <c r="B306" s="66" t="s">
        <v>84</v>
      </c>
      <c r="C306" s="67" t="s">
        <v>85</v>
      </c>
      <c r="D306" s="56">
        <v>20.2</v>
      </c>
      <c r="E306" s="14" t="s">
        <v>69</v>
      </c>
    </row>
    <row r="307" spans="1:5" ht="15">
      <c r="A307" s="93" t="s">
        <v>1022</v>
      </c>
      <c r="B307" s="66" t="s">
        <v>86</v>
      </c>
      <c r="C307" s="67" t="s">
        <v>87</v>
      </c>
      <c r="D307" s="56">
        <v>25</v>
      </c>
      <c r="E307" s="14" t="s">
        <v>69</v>
      </c>
    </row>
    <row r="308" spans="1:5" ht="15">
      <c r="A308" s="93" t="s">
        <v>1023</v>
      </c>
      <c r="B308" s="66" t="s">
        <v>88</v>
      </c>
      <c r="C308" s="52" t="s">
        <v>1024</v>
      </c>
      <c r="D308" s="53">
        <v>28.8</v>
      </c>
      <c r="E308" s="14" t="s">
        <v>69</v>
      </c>
    </row>
    <row r="309" spans="1:5" ht="15">
      <c r="A309" s="93" t="s">
        <v>1026</v>
      </c>
      <c r="B309" s="51" t="s">
        <v>90</v>
      </c>
      <c r="C309" s="60" t="s">
        <v>1025</v>
      </c>
      <c r="D309" s="54">
        <v>39.9</v>
      </c>
      <c r="E309" s="14" t="s">
        <v>69</v>
      </c>
    </row>
    <row r="310" spans="1:5" ht="15">
      <c r="A310" s="93" t="s">
        <v>1027</v>
      </c>
      <c r="B310" s="66" t="s">
        <v>91</v>
      </c>
      <c r="C310" s="67" t="s">
        <v>1028</v>
      </c>
      <c r="D310" s="56">
        <v>20.9</v>
      </c>
      <c r="E310" s="14" t="s">
        <v>69</v>
      </c>
    </row>
    <row r="311" spans="1:5" ht="30">
      <c r="A311" s="93" t="s">
        <v>1029</v>
      </c>
      <c r="B311" s="51" t="s">
        <v>92</v>
      </c>
      <c r="C311" s="60" t="s">
        <v>1030</v>
      </c>
      <c r="D311" s="54">
        <v>57</v>
      </c>
      <c r="E311" s="14" t="s">
        <v>69</v>
      </c>
    </row>
    <row r="312" spans="1:5" ht="15">
      <c r="A312" s="93" t="s">
        <v>1032</v>
      </c>
      <c r="B312" s="66" t="s">
        <v>93</v>
      </c>
      <c r="C312" s="67" t="s">
        <v>1031</v>
      </c>
      <c r="D312" s="56">
        <v>27.5</v>
      </c>
      <c r="E312" s="14" t="s">
        <v>69</v>
      </c>
    </row>
    <row r="313" spans="1:5" ht="15">
      <c r="A313" s="93" t="s">
        <v>1033</v>
      </c>
      <c r="B313" s="66" t="s">
        <v>94</v>
      </c>
      <c r="C313" s="67" t="s">
        <v>1034</v>
      </c>
      <c r="D313" s="56">
        <v>62.3</v>
      </c>
      <c r="E313" s="14" t="s">
        <v>69</v>
      </c>
    </row>
    <row r="314" spans="1:5" s="225" customFormat="1" ht="15">
      <c r="A314" s="227"/>
      <c r="B314" s="130" t="s">
        <v>95</v>
      </c>
      <c r="C314" s="91" t="s">
        <v>688</v>
      </c>
      <c r="D314" s="90">
        <v>40.75</v>
      </c>
      <c r="E314" s="225" t="s">
        <v>352</v>
      </c>
    </row>
    <row r="315" spans="1:5" ht="30">
      <c r="A315" s="93" t="s">
        <v>1035</v>
      </c>
      <c r="B315" s="66" t="s">
        <v>97</v>
      </c>
      <c r="C315" s="67" t="s">
        <v>1036</v>
      </c>
      <c r="D315" s="57">
        <v>47.9</v>
      </c>
      <c r="E315" s="14" t="s">
        <v>69</v>
      </c>
    </row>
    <row r="316" spans="1:5" ht="30">
      <c r="A316" s="93" t="s">
        <v>1037</v>
      </c>
      <c r="B316" s="66" t="s">
        <v>98</v>
      </c>
      <c r="C316" s="67" t="s">
        <v>1038</v>
      </c>
      <c r="D316" s="56">
        <v>22.5</v>
      </c>
      <c r="E316" s="14" t="s">
        <v>69</v>
      </c>
    </row>
    <row r="317" spans="1:5" ht="30">
      <c r="A317" s="93" t="s">
        <v>126</v>
      </c>
      <c r="B317" s="51" t="s">
        <v>100</v>
      </c>
      <c r="C317" s="67" t="s">
        <v>1039</v>
      </c>
      <c r="D317" s="57">
        <v>41</v>
      </c>
      <c r="E317" s="14" t="s">
        <v>69</v>
      </c>
    </row>
    <row r="318" spans="1:5" ht="15">
      <c r="A318" s="93" t="s">
        <v>72</v>
      </c>
      <c r="B318" s="66" t="s">
        <v>101</v>
      </c>
      <c r="C318" s="52" t="s">
        <v>102</v>
      </c>
      <c r="D318" s="53">
        <v>38.799999999999997</v>
      </c>
      <c r="E318" s="14" t="s">
        <v>69</v>
      </c>
    </row>
    <row r="319" spans="1:5" ht="15">
      <c r="A319" s="93" t="s">
        <v>1040</v>
      </c>
      <c r="B319" s="51" t="s">
        <v>103</v>
      </c>
      <c r="C319" s="60" t="s">
        <v>1041</v>
      </c>
      <c r="D319" s="54">
        <v>25.1</v>
      </c>
      <c r="E319" s="14" t="s">
        <v>69</v>
      </c>
    </row>
    <row r="320" spans="1:5" s="225" customFormat="1" ht="15">
      <c r="A320" s="227"/>
      <c r="B320" s="130" t="s">
        <v>104</v>
      </c>
      <c r="C320" s="91" t="s">
        <v>689</v>
      </c>
      <c r="D320" s="90">
        <v>33.950000000000003</v>
      </c>
      <c r="E320" s="224" t="s">
        <v>352</v>
      </c>
    </row>
    <row r="321" spans="1:5" s="225" customFormat="1" ht="15">
      <c r="A321" s="227"/>
      <c r="B321" s="130" t="s">
        <v>105</v>
      </c>
      <c r="C321" s="91" t="s">
        <v>690</v>
      </c>
      <c r="D321" s="90">
        <v>33.950000000000003</v>
      </c>
      <c r="E321" s="224" t="s">
        <v>352</v>
      </c>
    </row>
    <row r="322" spans="1:5" ht="15">
      <c r="A322" s="93" t="s">
        <v>1042</v>
      </c>
      <c r="B322" s="51" t="s">
        <v>106</v>
      </c>
      <c r="C322" s="60" t="s">
        <v>491</v>
      </c>
      <c r="D322" s="54">
        <v>42.2</v>
      </c>
      <c r="E322" s="14" t="s">
        <v>69</v>
      </c>
    </row>
    <row r="323" spans="1:5" ht="15">
      <c r="A323" s="93" t="s">
        <v>1043</v>
      </c>
      <c r="B323" s="66" t="s">
        <v>107</v>
      </c>
      <c r="C323" s="67" t="s">
        <v>108</v>
      </c>
      <c r="D323" s="56">
        <v>11.7</v>
      </c>
      <c r="E323" s="14" t="s">
        <v>69</v>
      </c>
    </row>
    <row r="324" spans="1:5" ht="45">
      <c r="A324" s="93" t="s">
        <v>1044</v>
      </c>
      <c r="B324" s="51" t="s">
        <v>135</v>
      </c>
      <c r="C324" s="67" t="s">
        <v>1045</v>
      </c>
      <c r="D324" s="57">
        <v>121.8</v>
      </c>
      <c r="E324" s="14" t="s">
        <v>69</v>
      </c>
    </row>
    <row r="325" spans="1:5" ht="15">
      <c r="A325" s="93"/>
      <c r="B325" s="51" t="s">
        <v>137</v>
      </c>
      <c r="C325" s="55" t="s">
        <v>492</v>
      </c>
      <c r="D325" s="56">
        <v>50</v>
      </c>
      <c r="E325" s="111" t="s">
        <v>503</v>
      </c>
    </row>
    <row r="326" spans="1:5" ht="15">
      <c r="A326" s="93"/>
      <c r="B326" s="51" t="s">
        <v>139</v>
      </c>
      <c r="C326" s="55" t="s">
        <v>495</v>
      </c>
      <c r="D326" s="56">
        <v>25</v>
      </c>
      <c r="E326" s="111" t="s">
        <v>503</v>
      </c>
    </row>
    <row r="327" spans="1:5" ht="15">
      <c r="A327" s="93" t="s">
        <v>1046</v>
      </c>
      <c r="B327" s="51" t="s">
        <v>142</v>
      </c>
      <c r="C327" s="67" t="s">
        <v>1047</v>
      </c>
      <c r="D327" s="57">
        <v>28</v>
      </c>
      <c r="E327" s="111" t="s">
        <v>69</v>
      </c>
    </row>
    <row r="328" spans="1:5" s="225" customFormat="1" ht="15">
      <c r="A328" s="93"/>
      <c r="B328" s="130" t="s">
        <v>145</v>
      </c>
      <c r="C328" s="248" t="s">
        <v>682</v>
      </c>
      <c r="D328" s="249">
        <v>144</v>
      </c>
      <c r="E328" s="224" t="s">
        <v>69</v>
      </c>
    </row>
    <row r="329" spans="1:5" s="225" customFormat="1" ht="15">
      <c r="A329" s="93" t="s">
        <v>1068</v>
      </c>
      <c r="B329" s="130" t="s">
        <v>147</v>
      </c>
      <c r="C329" s="248" t="s">
        <v>1069</v>
      </c>
      <c r="D329" s="249">
        <v>16.399999999999999</v>
      </c>
      <c r="E329" s="224" t="s">
        <v>69</v>
      </c>
    </row>
    <row r="330" spans="1:5" s="225" customFormat="1" ht="15">
      <c r="A330" s="93" t="s">
        <v>1098</v>
      </c>
      <c r="B330" s="130" t="s">
        <v>149</v>
      </c>
      <c r="C330" s="248" t="s">
        <v>1099</v>
      </c>
      <c r="D330" s="249">
        <v>22.9</v>
      </c>
      <c r="E330" s="224" t="s">
        <v>69</v>
      </c>
    </row>
    <row r="331" spans="1:5" s="225" customFormat="1" ht="15">
      <c r="A331" s="93" t="s">
        <v>1103</v>
      </c>
      <c r="B331" s="130" t="s">
        <v>151</v>
      </c>
      <c r="C331" s="248" t="s">
        <v>1104</v>
      </c>
      <c r="D331" s="249">
        <v>58.7</v>
      </c>
      <c r="E331" s="224" t="s">
        <v>69</v>
      </c>
    </row>
    <row r="332" spans="1:5" s="225" customFormat="1" ht="15">
      <c r="A332" s="93" t="s">
        <v>1111</v>
      </c>
      <c r="B332" s="130" t="s">
        <v>152</v>
      </c>
      <c r="C332" s="248" t="s">
        <v>1112</v>
      </c>
      <c r="D332" s="249">
        <v>41.7</v>
      </c>
      <c r="E332" s="224" t="s">
        <v>69</v>
      </c>
    </row>
    <row r="333" spans="1:5" s="225" customFormat="1" ht="15">
      <c r="A333" s="93" t="s">
        <v>1113</v>
      </c>
      <c r="B333" s="130" t="s">
        <v>155</v>
      </c>
      <c r="C333" s="248" t="s">
        <v>1114</v>
      </c>
      <c r="D333" s="249">
        <v>18.600000000000001</v>
      </c>
      <c r="E333" s="224" t="s">
        <v>69</v>
      </c>
    </row>
    <row r="334" spans="1:5" s="225" customFormat="1" ht="15">
      <c r="A334" s="93" t="s">
        <v>1116</v>
      </c>
      <c r="B334" s="130" t="s">
        <v>157</v>
      </c>
      <c r="C334" s="248" t="s">
        <v>1121</v>
      </c>
      <c r="D334" s="249">
        <v>42.6</v>
      </c>
      <c r="E334" s="224" t="s">
        <v>69</v>
      </c>
    </row>
    <row r="335" spans="1:5" ht="15">
      <c r="A335" s="93"/>
      <c r="B335" s="64" t="s">
        <v>6</v>
      </c>
      <c r="C335" s="50" t="s">
        <v>109</v>
      </c>
      <c r="D335" s="236"/>
    </row>
    <row r="336" spans="1:5" s="225" customFormat="1" ht="15">
      <c r="A336" s="93" t="s">
        <v>1067</v>
      </c>
      <c r="B336" s="130" t="s">
        <v>7</v>
      </c>
      <c r="C336" s="89" t="s">
        <v>1267</v>
      </c>
      <c r="D336" s="226">
        <v>15</v>
      </c>
      <c r="E336" s="224" t="s">
        <v>69</v>
      </c>
    </row>
    <row r="337" spans="1:5" s="225" customFormat="1" ht="15">
      <c r="A337" s="93"/>
      <c r="B337" s="130" t="s">
        <v>76</v>
      </c>
      <c r="C337" s="89" t="s">
        <v>685</v>
      </c>
      <c r="D337" s="226">
        <v>15</v>
      </c>
      <c r="E337" s="224" t="s">
        <v>69</v>
      </c>
    </row>
    <row r="338" spans="1:5" s="225" customFormat="1" ht="15">
      <c r="A338" s="93" t="s">
        <v>1064</v>
      </c>
      <c r="B338" s="130" t="s">
        <v>476</v>
      </c>
      <c r="C338" s="91" t="s">
        <v>110</v>
      </c>
      <c r="D338" s="90">
        <v>14.2</v>
      </c>
      <c r="E338" s="224" t="s">
        <v>69</v>
      </c>
    </row>
    <row r="339" spans="1:5" s="225" customFormat="1" ht="15">
      <c r="A339" s="93"/>
      <c r="B339" s="246">
        <v>204</v>
      </c>
      <c r="C339" s="89" t="s">
        <v>687</v>
      </c>
      <c r="D339" s="226">
        <v>114</v>
      </c>
      <c r="E339" s="224" t="s">
        <v>69</v>
      </c>
    </row>
    <row r="340" spans="1:5" s="225" customFormat="1" ht="15">
      <c r="A340" s="93" t="s">
        <v>1074</v>
      </c>
      <c r="B340" s="130" t="s">
        <v>78</v>
      </c>
      <c r="C340" s="247" t="s">
        <v>1073</v>
      </c>
      <c r="D340" s="226">
        <v>35.9</v>
      </c>
      <c r="E340" s="224" t="s">
        <v>69</v>
      </c>
    </row>
    <row r="341" spans="1:5" s="225" customFormat="1" ht="15">
      <c r="A341" s="93" t="s">
        <v>802</v>
      </c>
      <c r="B341" s="246">
        <v>206</v>
      </c>
      <c r="C341" s="247" t="s">
        <v>1075</v>
      </c>
      <c r="D341" s="226">
        <v>33.1</v>
      </c>
      <c r="E341" s="224" t="s">
        <v>69</v>
      </c>
    </row>
    <row r="342" spans="1:5" s="225" customFormat="1" ht="30">
      <c r="A342" s="93" t="s">
        <v>1076</v>
      </c>
      <c r="B342" s="130" t="s">
        <v>407</v>
      </c>
      <c r="C342" s="89" t="s">
        <v>209</v>
      </c>
      <c r="D342" s="226">
        <v>102.6</v>
      </c>
      <c r="E342" s="224" t="s">
        <v>69</v>
      </c>
    </row>
    <row r="343" spans="1:5" s="225" customFormat="1" ht="15">
      <c r="A343" s="93" t="s">
        <v>1078</v>
      </c>
      <c r="B343" s="130" t="s">
        <v>408</v>
      </c>
      <c r="C343" s="92" t="s">
        <v>1077</v>
      </c>
      <c r="D343" s="226">
        <v>43.4</v>
      </c>
      <c r="E343" s="224" t="s">
        <v>69</v>
      </c>
    </row>
    <row r="344" spans="1:5" s="225" customFormat="1" ht="15">
      <c r="A344" s="93" t="s">
        <v>1079</v>
      </c>
      <c r="B344" s="130" t="s">
        <v>15</v>
      </c>
      <c r="C344" s="89" t="s">
        <v>210</v>
      </c>
      <c r="D344" s="226">
        <v>26.2</v>
      </c>
      <c r="E344" s="224" t="s">
        <v>69</v>
      </c>
    </row>
    <row r="345" spans="1:5" s="225" customFormat="1" ht="15">
      <c r="A345" s="93" t="s">
        <v>1081</v>
      </c>
      <c r="B345" s="130" t="s">
        <v>9</v>
      </c>
      <c r="C345" s="89" t="s">
        <v>1082</v>
      </c>
      <c r="D345" s="226">
        <v>26.1</v>
      </c>
      <c r="E345" s="224" t="s">
        <v>69</v>
      </c>
    </row>
    <row r="346" spans="1:5" s="225" customFormat="1" ht="15">
      <c r="A346" s="93" t="s">
        <v>710</v>
      </c>
      <c r="B346" s="130" t="s">
        <v>13</v>
      </c>
      <c r="C346" s="89" t="s">
        <v>212</v>
      </c>
      <c r="D346" s="226">
        <v>33.5</v>
      </c>
      <c r="E346" s="224" t="s">
        <v>69</v>
      </c>
    </row>
    <row r="347" spans="1:5" s="225" customFormat="1" ht="15">
      <c r="A347" s="93" t="s">
        <v>1060</v>
      </c>
      <c r="B347" s="130" t="s">
        <v>80</v>
      </c>
      <c r="C347" s="89" t="s">
        <v>1061</v>
      </c>
      <c r="D347" s="226">
        <v>36.9</v>
      </c>
      <c r="E347" s="224" t="s">
        <v>69</v>
      </c>
    </row>
    <row r="348" spans="1:5" s="225" customFormat="1" ht="15">
      <c r="A348" s="93" t="s">
        <v>1058</v>
      </c>
      <c r="B348" s="130" t="s">
        <v>84</v>
      </c>
      <c r="C348" s="89" t="s">
        <v>1059</v>
      </c>
      <c r="D348" s="226">
        <v>34.9</v>
      </c>
      <c r="E348" s="224" t="s">
        <v>69</v>
      </c>
    </row>
    <row r="349" spans="1:5" s="225" customFormat="1" ht="15">
      <c r="A349" s="93" t="s">
        <v>1070</v>
      </c>
      <c r="B349" s="130" t="s">
        <v>86</v>
      </c>
      <c r="C349" s="89" t="s">
        <v>213</v>
      </c>
      <c r="D349" s="226">
        <v>26</v>
      </c>
      <c r="E349" s="224" t="s">
        <v>69</v>
      </c>
    </row>
    <row r="350" spans="1:5" s="225" customFormat="1" ht="15">
      <c r="A350" s="93" t="s">
        <v>1071</v>
      </c>
      <c r="B350" s="130" t="s">
        <v>496</v>
      </c>
      <c r="C350" s="89" t="s">
        <v>1072</v>
      </c>
      <c r="D350" s="226">
        <v>27</v>
      </c>
      <c r="E350" s="224" t="s">
        <v>69</v>
      </c>
    </row>
    <row r="351" spans="1:5" s="225" customFormat="1" ht="15">
      <c r="A351" s="93" t="s">
        <v>1056</v>
      </c>
      <c r="B351" s="130" t="s">
        <v>88</v>
      </c>
      <c r="C351" s="92" t="s">
        <v>208</v>
      </c>
      <c r="D351" s="226">
        <v>29.4</v>
      </c>
      <c r="E351" s="224" t="s">
        <v>69</v>
      </c>
    </row>
    <row r="352" spans="1:5" s="225" customFormat="1" ht="15">
      <c r="A352" s="93" t="s">
        <v>1057</v>
      </c>
      <c r="B352" s="130" t="s">
        <v>111</v>
      </c>
      <c r="C352" s="89" t="s">
        <v>672</v>
      </c>
      <c r="D352" s="226">
        <v>35.200000000000003</v>
      </c>
      <c r="E352" s="224" t="s">
        <v>69</v>
      </c>
    </row>
    <row r="353" spans="1:5" s="225" customFormat="1" ht="15">
      <c r="A353" s="93" t="s">
        <v>1003</v>
      </c>
      <c r="B353" s="130" t="s">
        <v>112</v>
      </c>
      <c r="C353" s="89" t="s">
        <v>1053</v>
      </c>
      <c r="D353" s="226">
        <v>29.8</v>
      </c>
      <c r="E353" s="224" t="s">
        <v>69</v>
      </c>
    </row>
    <row r="354" spans="1:5" s="225" customFormat="1" ht="15">
      <c r="A354" s="93" t="s">
        <v>1055</v>
      </c>
      <c r="B354" s="130" t="s">
        <v>113</v>
      </c>
      <c r="C354" s="89" t="s">
        <v>1054</v>
      </c>
      <c r="D354" s="226">
        <v>27.8</v>
      </c>
      <c r="E354" s="224" t="s">
        <v>69</v>
      </c>
    </row>
    <row r="355" spans="1:5" ht="15">
      <c r="A355" s="93" t="s">
        <v>1083</v>
      </c>
      <c r="B355" s="66" t="s">
        <v>114</v>
      </c>
      <c r="C355" s="67" t="s">
        <v>115</v>
      </c>
      <c r="D355" s="56">
        <v>41</v>
      </c>
      <c r="E355" s="14" t="s">
        <v>69</v>
      </c>
    </row>
    <row r="356" spans="1:5" ht="15">
      <c r="A356" s="93" t="s">
        <v>1085</v>
      </c>
      <c r="B356" s="66" t="s">
        <v>91</v>
      </c>
      <c r="C356" s="67" t="s">
        <v>1084</v>
      </c>
      <c r="D356" s="56">
        <v>43.3</v>
      </c>
      <c r="E356" s="14" t="s">
        <v>69</v>
      </c>
    </row>
    <row r="357" spans="1:5" ht="15">
      <c r="A357" s="93" t="s">
        <v>1086</v>
      </c>
      <c r="B357" s="66" t="s">
        <v>92</v>
      </c>
      <c r="C357" s="67" t="s">
        <v>511</v>
      </c>
      <c r="D357" s="56">
        <v>30.7</v>
      </c>
      <c r="E357" s="14" t="s">
        <v>69</v>
      </c>
    </row>
    <row r="358" spans="1:5" ht="15">
      <c r="A358" s="93" t="s">
        <v>1087</v>
      </c>
      <c r="B358" s="66" t="s">
        <v>93</v>
      </c>
      <c r="C358" s="67" t="s">
        <v>801</v>
      </c>
      <c r="D358" s="57">
        <v>28.6</v>
      </c>
      <c r="E358" s="14" t="s">
        <v>69</v>
      </c>
    </row>
    <row r="359" spans="1:5" ht="15">
      <c r="A359" s="93" t="s">
        <v>1066</v>
      </c>
      <c r="B359" s="66" t="s">
        <v>95</v>
      </c>
      <c r="C359" s="67" t="s">
        <v>1048</v>
      </c>
      <c r="D359" s="57">
        <v>19</v>
      </c>
      <c r="E359" s="14" t="s">
        <v>69</v>
      </c>
    </row>
    <row r="360" spans="1:5" ht="15">
      <c r="A360" s="93" t="s">
        <v>1052</v>
      </c>
      <c r="B360" s="66" t="s">
        <v>96</v>
      </c>
      <c r="C360" s="67" t="s">
        <v>1051</v>
      </c>
      <c r="D360" s="57">
        <v>163.80000000000001</v>
      </c>
      <c r="E360" s="14" t="s">
        <v>69</v>
      </c>
    </row>
    <row r="361" spans="1:5" ht="15">
      <c r="A361" s="93" t="s">
        <v>1065</v>
      </c>
      <c r="B361" s="66" t="s">
        <v>97</v>
      </c>
      <c r="C361" s="67" t="s">
        <v>1049</v>
      </c>
      <c r="D361" s="57">
        <v>19.100000000000001</v>
      </c>
      <c r="E361" s="14" t="s">
        <v>69</v>
      </c>
    </row>
    <row r="362" spans="1:5" ht="15">
      <c r="A362" s="93" t="s">
        <v>1089</v>
      </c>
      <c r="B362" s="66" t="s">
        <v>101</v>
      </c>
      <c r="C362" s="67" t="s">
        <v>1050</v>
      </c>
      <c r="D362" s="57">
        <v>53.9</v>
      </c>
      <c r="E362" s="14" t="s">
        <v>69</v>
      </c>
    </row>
    <row r="363" spans="1:5" ht="15">
      <c r="A363" s="93" t="s">
        <v>1062</v>
      </c>
      <c r="B363" s="66" t="s">
        <v>103</v>
      </c>
      <c r="C363" s="67" t="s">
        <v>1063</v>
      </c>
      <c r="D363" s="57">
        <v>10.5</v>
      </c>
      <c r="E363" s="14" t="s">
        <v>69</v>
      </c>
    </row>
    <row r="364" spans="1:5" ht="15">
      <c r="A364" s="93" t="s">
        <v>1100</v>
      </c>
      <c r="B364" s="66" t="s">
        <v>104</v>
      </c>
      <c r="C364" s="67" t="s">
        <v>1101</v>
      </c>
      <c r="D364" s="57">
        <v>67.8</v>
      </c>
      <c r="E364" s="14" t="s">
        <v>69</v>
      </c>
    </row>
    <row r="365" spans="1:5" ht="15">
      <c r="A365" s="93"/>
      <c r="B365" s="64" t="s">
        <v>9</v>
      </c>
      <c r="C365" s="50" t="s">
        <v>116</v>
      </c>
      <c r="D365" s="236"/>
    </row>
    <row r="366" spans="1:5" ht="15">
      <c r="A366" s="93" t="s">
        <v>1080</v>
      </c>
      <c r="B366" s="66" t="s">
        <v>13</v>
      </c>
      <c r="C366" s="52" t="s">
        <v>117</v>
      </c>
      <c r="D366" s="53">
        <v>8.3000000000000007</v>
      </c>
      <c r="E366" s="14" t="s">
        <v>69</v>
      </c>
    </row>
    <row r="367" spans="1:5" s="225" customFormat="1" ht="15">
      <c r="A367" s="93"/>
      <c r="B367" s="130" t="s">
        <v>80</v>
      </c>
      <c r="C367" s="248" t="s">
        <v>692</v>
      </c>
      <c r="D367" s="249">
        <v>194</v>
      </c>
      <c r="E367" s="224" t="s">
        <v>69</v>
      </c>
    </row>
    <row r="368" spans="1:5" s="225" customFormat="1" ht="15">
      <c r="A368" s="93" t="s">
        <v>1091</v>
      </c>
      <c r="B368" s="130" t="s">
        <v>84</v>
      </c>
      <c r="C368" s="91" t="s">
        <v>1090</v>
      </c>
      <c r="D368" s="90">
        <v>59</v>
      </c>
      <c r="E368" s="224" t="s">
        <v>69</v>
      </c>
    </row>
    <row r="369" spans="1:5" s="225" customFormat="1" ht="15">
      <c r="A369" s="227"/>
      <c r="B369" s="130" t="s">
        <v>86</v>
      </c>
      <c r="C369" s="91" t="s">
        <v>693</v>
      </c>
      <c r="D369" s="90">
        <v>120</v>
      </c>
      <c r="E369" s="224" t="s">
        <v>69</v>
      </c>
    </row>
    <row r="370" spans="1:5" s="225" customFormat="1" ht="15">
      <c r="A370" s="93" t="s">
        <v>1094</v>
      </c>
      <c r="B370" s="130" t="s">
        <v>93</v>
      </c>
      <c r="C370" s="91" t="s">
        <v>1092</v>
      </c>
      <c r="D370" s="90">
        <v>143.69999999999999</v>
      </c>
      <c r="E370" s="224" t="s">
        <v>69</v>
      </c>
    </row>
    <row r="371" spans="1:5" s="225" customFormat="1" ht="15">
      <c r="A371" s="93" t="s">
        <v>1095</v>
      </c>
      <c r="B371" s="130" t="s">
        <v>94</v>
      </c>
      <c r="C371" s="91" t="s">
        <v>1093</v>
      </c>
      <c r="D371" s="90">
        <v>142.4</v>
      </c>
      <c r="E371" s="224" t="s">
        <v>69</v>
      </c>
    </row>
    <row r="372" spans="1:5" s="225" customFormat="1" ht="15">
      <c r="A372" s="93" t="s">
        <v>1088</v>
      </c>
      <c r="B372" s="130" t="s">
        <v>95</v>
      </c>
      <c r="C372" s="91" t="s">
        <v>691</v>
      </c>
      <c r="D372" s="90">
        <v>151.19999999999999</v>
      </c>
      <c r="E372" s="224" t="s">
        <v>69</v>
      </c>
    </row>
    <row r="373" spans="1:5" s="225" customFormat="1" ht="15">
      <c r="A373" s="93" t="s">
        <v>1115</v>
      </c>
      <c r="B373" s="130" t="s">
        <v>96</v>
      </c>
      <c r="C373" s="91" t="s">
        <v>1268</v>
      </c>
      <c r="D373" s="90">
        <v>142.30000000000001</v>
      </c>
      <c r="E373" s="224" t="s">
        <v>69</v>
      </c>
    </row>
    <row r="374" spans="1:5" s="225" customFormat="1" ht="15">
      <c r="A374" s="93" t="s">
        <v>1119</v>
      </c>
      <c r="B374" s="130" t="s">
        <v>97</v>
      </c>
      <c r="C374" s="91" t="s">
        <v>1120</v>
      </c>
      <c r="D374" s="90">
        <v>142.4</v>
      </c>
      <c r="E374" s="224" t="s">
        <v>69</v>
      </c>
    </row>
    <row r="375" spans="1:5" ht="15">
      <c r="A375" s="93"/>
      <c r="B375" s="64"/>
      <c r="C375" s="68" t="s">
        <v>122</v>
      </c>
      <c r="D375" s="238"/>
    </row>
    <row r="376" spans="1:5" ht="15">
      <c r="A376" s="93"/>
      <c r="B376" s="78" t="s">
        <v>96</v>
      </c>
      <c r="C376" s="79" t="s">
        <v>123</v>
      </c>
      <c r="D376" s="240"/>
    </row>
    <row r="377" spans="1:5" ht="30">
      <c r="A377" s="93" t="s">
        <v>1140</v>
      </c>
      <c r="B377" s="51" t="s">
        <v>97</v>
      </c>
      <c r="C377" s="80" t="s">
        <v>125</v>
      </c>
      <c r="D377" s="57">
        <v>44.9</v>
      </c>
      <c r="E377" s="14" t="s">
        <v>823</v>
      </c>
    </row>
    <row r="378" spans="1:5" ht="15">
      <c r="A378" s="93" t="s">
        <v>1141</v>
      </c>
      <c r="B378" s="51" t="s">
        <v>98</v>
      </c>
      <c r="C378" s="80" t="s">
        <v>616</v>
      </c>
      <c r="D378" s="57">
        <v>56.6</v>
      </c>
      <c r="E378" s="14" t="s">
        <v>657</v>
      </c>
    </row>
    <row r="379" spans="1:5" ht="30">
      <c r="A379" s="93" t="s">
        <v>322</v>
      </c>
      <c r="B379" s="51" t="s">
        <v>100</v>
      </c>
      <c r="C379" s="80" t="s">
        <v>1142</v>
      </c>
      <c r="D379" s="57">
        <v>78.8</v>
      </c>
      <c r="E379" s="14" t="s">
        <v>657</v>
      </c>
    </row>
    <row r="380" spans="1:5" ht="15">
      <c r="A380" s="93" t="s">
        <v>1143</v>
      </c>
      <c r="B380" s="51" t="s">
        <v>101</v>
      </c>
      <c r="C380" s="55" t="s">
        <v>1146</v>
      </c>
      <c r="D380" s="57">
        <v>43</v>
      </c>
      <c r="E380" s="14" t="s">
        <v>657</v>
      </c>
    </row>
    <row r="381" spans="1:5" ht="15">
      <c r="A381" s="93" t="s">
        <v>1144</v>
      </c>
      <c r="B381" s="51" t="s">
        <v>129</v>
      </c>
      <c r="C381" s="55" t="s">
        <v>1145</v>
      </c>
      <c r="D381" s="57">
        <v>52.6</v>
      </c>
    </row>
    <row r="382" spans="1:5" ht="15">
      <c r="A382" s="93" t="s">
        <v>1148</v>
      </c>
      <c r="B382" s="51" t="s">
        <v>103</v>
      </c>
      <c r="C382" s="55" t="s">
        <v>1147</v>
      </c>
      <c r="D382" s="57">
        <v>69.3</v>
      </c>
      <c r="E382" s="14" t="s">
        <v>657</v>
      </c>
    </row>
    <row r="383" spans="1:5" ht="15">
      <c r="A383" s="93" t="s">
        <v>1149</v>
      </c>
      <c r="B383" s="51" t="s">
        <v>200</v>
      </c>
      <c r="C383" s="55" t="s">
        <v>1150</v>
      </c>
      <c r="D383" s="57">
        <v>78.900000000000006</v>
      </c>
    </row>
    <row r="384" spans="1:5" ht="15">
      <c r="A384" s="93" t="s">
        <v>1163</v>
      </c>
      <c r="B384" s="51" t="s">
        <v>104</v>
      </c>
      <c r="C384" s="55" t="s">
        <v>130</v>
      </c>
      <c r="D384" s="57">
        <v>53</v>
      </c>
      <c r="E384" s="14" t="s">
        <v>657</v>
      </c>
    </row>
    <row r="385" spans="1:5" ht="15">
      <c r="A385" s="93" t="s">
        <v>1162</v>
      </c>
      <c r="B385" s="51" t="s">
        <v>105</v>
      </c>
      <c r="C385" s="55" t="s">
        <v>131</v>
      </c>
      <c r="D385" s="57">
        <v>88</v>
      </c>
      <c r="E385" s="14" t="s">
        <v>657</v>
      </c>
    </row>
    <row r="386" spans="1:5" ht="15">
      <c r="A386" s="93" t="s">
        <v>1183</v>
      </c>
      <c r="B386" s="51" t="s">
        <v>135</v>
      </c>
      <c r="C386" s="55" t="s">
        <v>1182</v>
      </c>
      <c r="D386" s="57">
        <v>26.3</v>
      </c>
      <c r="E386" s="14" t="s">
        <v>657</v>
      </c>
    </row>
    <row r="387" spans="1:5" ht="15">
      <c r="A387" s="93" t="s">
        <v>1185</v>
      </c>
      <c r="B387" s="51" t="s">
        <v>137</v>
      </c>
      <c r="C387" s="55" t="s">
        <v>1184</v>
      </c>
      <c r="D387" s="57">
        <v>52.6</v>
      </c>
      <c r="E387" s="14" t="s">
        <v>657</v>
      </c>
    </row>
    <row r="388" spans="1:5" ht="15">
      <c r="A388" s="93" t="s">
        <v>1153</v>
      </c>
      <c r="B388" s="51" t="s">
        <v>139</v>
      </c>
      <c r="C388" s="55" t="s">
        <v>140</v>
      </c>
      <c r="D388" s="57">
        <v>75.7</v>
      </c>
      <c r="E388" s="14" t="s">
        <v>657</v>
      </c>
    </row>
    <row r="389" spans="1:5" ht="15">
      <c r="A389" s="93" t="s">
        <v>1152</v>
      </c>
      <c r="B389" s="51" t="s">
        <v>142</v>
      </c>
      <c r="C389" s="55" t="s">
        <v>143</v>
      </c>
      <c r="D389" s="57">
        <v>275.7</v>
      </c>
      <c r="E389" s="14" t="s">
        <v>657</v>
      </c>
    </row>
    <row r="390" spans="1:5" ht="15">
      <c r="A390" s="93" t="s">
        <v>1151</v>
      </c>
      <c r="B390" s="51" t="s">
        <v>145</v>
      </c>
      <c r="C390" s="55" t="s">
        <v>146</v>
      </c>
      <c r="D390" s="57">
        <v>205.5</v>
      </c>
      <c r="E390" s="14" t="s">
        <v>657</v>
      </c>
    </row>
    <row r="391" spans="1:5" ht="15">
      <c r="A391" s="93" t="s">
        <v>1189</v>
      </c>
      <c r="B391" s="51" t="s">
        <v>147</v>
      </c>
      <c r="C391" s="55" t="s">
        <v>148</v>
      </c>
      <c r="D391" s="57">
        <v>28.8</v>
      </c>
      <c r="E391" s="14" t="s">
        <v>657</v>
      </c>
    </row>
    <row r="392" spans="1:5" ht="30">
      <c r="A392" s="93" t="s">
        <v>1179</v>
      </c>
      <c r="B392" s="51" t="s">
        <v>149</v>
      </c>
      <c r="C392" s="55" t="s">
        <v>150</v>
      </c>
      <c r="D392" s="57">
        <v>230</v>
      </c>
      <c r="E392" s="14" t="s">
        <v>657</v>
      </c>
    </row>
    <row r="393" spans="1:5" ht="30">
      <c r="A393" s="93" t="s">
        <v>1158</v>
      </c>
      <c r="B393" s="51" t="s">
        <v>151</v>
      </c>
      <c r="C393" s="256" t="s">
        <v>1212</v>
      </c>
      <c r="D393" s="57">
        <v>54.9</v>
      </c>
      <c r="E393" s="14" t="s">
        <v>657</v>
      </c>
    </row>
    <row r="394" spans="1:5" ht="15">
      <c r="A394" s="93" t="s">
        <v>1190</v>
      </c>
      <c r="B394" s="51" t="s">
        <v>152</v>
      </c>
      <c r="C394" s="55" t="s">
        <v>153</v>
      </c>
      <c r="D394" s="57">
        <v>44.2</v>
      </c>
      <c r="E394" s="14" t="s">
        <v>657</v>
      </c>
    </row>
    <row r="395" spans="1:5" ht="15">
      <c r="A395" s="93" t="s">
        <v>1154</v>
      </c>
      <c r="B395" s="51" t="s">
        <v>155</v>
      </c>
      <c r="C395" s="55" t="s">
        <v>156</v>
      </c>
      <c r="D395" s="57">
        <v>43.3</v>
      </c>
      <c r="E395" s="14" t="s">
        <v>657</v>
      </c>
    </row>
    <row r="396" spans="1:5" ht="45">
      <c r="A396" s="93" t="s">
        <v>1169</v>
      </c>
      <c r="B396" s="51" t="s">
        <v>157</v>
      </c>
      <c r="C396" s="55" t="s">
        <v>1168</v>
      </c>
      <c r="D396" s="57">
        <v>99.6</v>
      </c>
      <c r="E396" s="14" t="s">
        <v>657</v>
      </c>
    </row>
    <row r="397" spans="1:5" ht="45">
      <c r="A397" s="93" t="s">
        <v>1170</v>
      </c>
      <c r="B397" s="51" t="s">
        <v>158</v>
      </c>
      <c r="C397" s="55" t="s">
        <v>1172</v>
      </c>
      <c r="D397" s="57">
        <v>113.5</v>
      </c>
      <c r="E397" s="14" t="s">
        <v>657</v>
      </c>
    </row>
    <row r="398" spans="1:5" ht="45">
      <c r="A398" s="93" t="s">
        <v>1171</v>
      </c>
      <c r="B398" s="51" t="s">
        <v>159</v>
      </c>
      <c r="C398" s="55" t="s">
        <v>1173</v>
      </c>
      <c r="D398" s="57">
        <v>186.6</v>
      </c>
      <c r="E398" s="14" t="s">
        <v>657</v>
      </c>
    </row>
    <row r="399" spans="1:5" ht="45">
      <c r="A399" s="93" t="s">
        <v>1177</v>
      </c>
      <c r="B399" s="51" t="s">
        <v>160</v>
      </c>
      <c r="C399" s="55" t="s">
        <v>1174</v>
      </c>
      <c r="D399" s="57">
        <v>258</v>
      </c>
      <c r="E399" s="14" t="s">
        <v>657</v>
      </c>
    </row>
    <row r="400" spans="1:5" ht="45">
      <c r="A400" s="93" t="s">
        <v>1178</v>
      </c>
      <c r="B400" s="51" t="s">
        <v>161</v>
      </c>
      <c r="C400" s="55" t="s">
        <v>1175</v>
      </c>
      <c r="D400" s="57">
        <v>106.8</v>
      </c>
      <c r="E400" s="14" t="s">
        <v>657</v>
      </c>
    </row>
    <row r="401" spans="1:5" ht="45">
      <c r="A401" s="93" t="s">
        <v>187</v>
      </c>
      <c r="B401" s="51" t="s">
        <v>162</v>
      </c>
      <c r="C401" s="55" t="s">
        <v>1176</v>
      </c>
      <c r="D401" s="57">
        <v>154.4</v>
      </c>
      <c r="E401" s="14" t="s">
        <v>657</v>
      </c>
    </row>
    <row r="402" spans="1:5" ht="15">
      <c r="A402" s="93" t="s">
        <v>175</v>
      </c>
      <c r="B402" s="51" t="s">
        <v>163</v>
      </c>
      <c r="C402" s="55" t="s">
        <v>1161</v>
      </c>
      <c r="D402" s="57">
        <v>59.6</v>
      </c>
      <c r="E402" s="14" t="s">
        <v>657</v>
      </c>
    </row>
    <row r="403" spans="1:5" ht="15">
      <c r="A403" s="93" t="s">
        <v>1167</v>
      </c>
      <c r="B403" s="51" t="s">
        <v>164</v>
      </c>
      <c r="C403" s="55" t="s">
        <v>1166</v>
      </c>
      <c r="D403" s="57">
        <v>55.2</v>
      </c>
      <c r="E403" s="14" t="s">
        <v>657</v>
      </c>
    </row>
    <row r="404" spans="1:5" ht="15">
      <c r="A404" s="93" t="s">
        <v>1165</v>
      </c>
      <c r="B404" s="51" t="s">
        <v>165</v>
      </c>
      <c r="C404" s="55" t="s">
        <v>1164</v>
      </c>
      <c r="D404" s="57">
        <v>81.8</v>
      </c>
      <c r="E404" s="14" t="s">
        <v>657</v>
      </c>
    </row>
    <row r="405" spans="1:5" ht="15">
      <c r="A405" s="93" t="s">
        <v>1180</v>
      </c>
      <c r="B405" s="51" t="s">
        <v>166</v>
      </c>
      <c r="C405" s="55" t="s">
        <v>167</v>
      </c>
      <c r="D405" s="57">
        <v>63</v>
      </c>
      <c r="E405" s="14" t="s">
        <v>657</v>
      </c>
    </row>
    <row r="406" spans="1:5" ht="15">
      <c r="A406" s="93" t="s">
        <v>1191</v>
      </c>
      <c r="B406" s="51" t="s">
        <v>169</v>
      </c>
      <c r="C406" s="55" t="s">
        <v>170</v>
      </c>
      <c r="D406" s="57">
        <v>113.1</v>
      </c>
      <c r="E406" s="14" t="s">
        <v>657</v>
      </c>
    </row>
    <row r="407" spans="1:5" ht="15">
      <c r="A407" s="93" t="s">
        <v>1186</v>
      </c>
      <c r="B407" s="51" t="s">
        <v>172</v>
      </c>
      <c r="C407" s="55" t="s">
        <v>173</v>
      </c>
      <c r="D407" s="57">
        <v>53</v>
      </c>
      <c r="E407" s="14" t="s">
        <v>657</v>
      </c>
    </row>
    <row r="408" spans="1:5" ht="30">
      <c r="A408" s="93" t="s">
        <v>1193</v>
      </c>
      <c r="B408" s="51" t="s">
        <v>174</v>
      </c>
      <c r="C408" s="55" t="s">
        <v>1194</v>
      </c>
      <c r="D408" s="57">
        <v>278.8</v>
      </c>
      <c r="E408" s="14" t="s">
        <v>657</v>
      </c>
    </row>
    <row r="409" spans="1:5" ht="30">
      <c r="A409" s="93" t="s">
        <v>1192</v>
      </c>
      <c r="B409" s="51" t="s">
        <v>176</v>
      </c>
      <c r="C409" s="55" t="s">
        <v>177</v>
      </c>
      <c r="D409" s="57">
        <v>492.9</v>
      </c>
      <c r="E409" s="14" t="s">
        <v>657</v>
      </c>
    </row>
    <row r="410" spans="1:5" ht="30">
      <c r="A410" s="93" t="s">
        <v>1195</v>
      </c>
      <c r="B410" s="51" t="s">
        <v>178</v>
      </c>
      <c r="C410" s="55" t="s">
        <v>179</v>
      </c>
      <c r="D410" s="57">
        <v>434.5</v>
      </c>
      <c r="E410" s="14" t="s">
        <v>657</v>
      </c>
    </row>
    <row r="411" spans="1:5" ht="30">
      <c r="A411" s="93" t="s">
        <v>1160</v>
      </c>
      <c r="B411" s="51" t="s">
        <v>180</v>
      </c>
      <c r="C411" s="55" t="s">
        <v>1159</v>
      </c>
      <c r="D411" s="57">
        <v>57.4</v>
      </c>
      <c r="E411" s="14" t="s">
        <v>657</v>
      </c>
    </row>
    <row r="412" spans="1:5" ht="15">
      <c r="A412" s="93" t="s">
        <v>223</v>
      </c>
      <c r="B412" s="51" t="s">
        <v>181</v>
      </c>
      <c r="C412" s="55" t="s">
        <v>1196</v>
      </c>
      <c r="D412" s="57">
        <v>295.39999999999998</v>
      </c>
      <c r="E412" s="14" t="s">
        <v>657</v>
      </c>
    </row>
    <row r="413" spans="1:5" ht="15">
      <c r="A413" s="93" t="s">
        <v>1198</v>
      </c>
      <c r="B413" s="51" t="s">
        <v>182</v>
      </c>
      <c r="C413" s="55" t="s">
        <v>1197</v>
      </c>
      <c r="D413" s="57">
        <v>80.099999999999994</v>
      </c>
      <c r="E413" s="14" t="s">
        <v>657</v>
      </c>
    </row>
    <row r="414" spans="1:5" ht="15">
      <c r="A414" s="93" t="s">
        <v>1157</v>
      </c>
      <c r="B414" s="51" t="s">
        <v>124</v>
      </c>
      <c r="C414" s="55" t="s">
        <v>183</v>
      </c>
      <c r="D414" s="57">
        <v>19.7</v>
      </c>
      <c r="E414" s="14" t="s">
        <v>657</v>
      </c>
    </row>
    <row r="415" spans="1:5" ht="15">
      <c r="A415" s="93" t="s">
        <v>1187</v>
      </c>
      <c r="B415" s="51" t="s">
        <v>126</v>
      </c>
      <c r="C415" s="55" t="s">
        <v>184</v>
      </c>
      <c r="D415" s="57">
        <v>18.899999999999999</v>
      </c>
      <c r="E415" s="14" t="s">
        <v>657</v>
      </c>
    </row>
    <row r="416" spans="1:5" ht="15">
      <c r="A416" s="93" t="s">
        <v>1156</v>
      </c>
      <c r="B416" s="51" t="s">
        <v>294</v>
      </c>
      <c r="C416" s="55" t="s">
        <v>1155</v>
      </c>
      <c r="D416" s="57">
        <v>38.6</v>
      </c>
      <c r="E416" s="14" t="s">
        <v>657</v>
      </c>
    </row>
    <row r="417" spans="1:8" ht="15">
      <c r="A417" s="93" t="s">
        <v>1181</v>
      </c>
      <c r="B417" s="51" t="s">
        <v>129</v>
      </c>
      <c r="C417" s="55" t="s">
        <v>596</v>
      </c>
      <c r="D417" s="57">
        <v>32.6</v>
      </c>
    </row>
    <row r="418" spans="1:8" ht="15">
      <c r="A418" s="93" t="s">
        <v>1188</v>
      </c>
      <c r="B418" s="51" t="s">
        <v>200</v>
      </c>
      <c r="C418" s="55" t="s">
        <v>133</v>
      </c>
      <c r="D418" s="57">
        <v>25</v>
      </c>
    </row>
    <row r="419" spans="1:8" ht="15">
      <c r="A419" s="93"/>
      <c r="B419" s="78" t="s">
        <v>135</v>
      </c>
      <c r="C419" s="79" t="s">
        <v>1240</v>
      </c>
      <c r="D419" s="240"/>
    </row>
    <row r="420" spans="1:8">
      <c r="A420" s="253">
        <v>424</v>
      </c>
      <c r="B420" s="102">
        <v>241</v>
      </c>
      <c r="C420" s="103" t="s">
        <v>521</v>
      </c>
      <c r="D420" s="104">
        <f>H420</f>
        <v>230.89</v>
      </c>
      <c r="E420" s="95"/>
      <c r="F420" s="95"/>
      <c r="G420" s="95">
        <v>230.89</v>
      </c>
      <c r="H420" s="105">
        <f t="shared" ref="H420:H464" si="0">E420+F420+G420</f>
        <v>230.89</v>
      </c>
    </row>
    <row r="421" spans="1:8">
      <c r="A421" s="253">
        <v>461</v>
      </c>
      <c r="B421" s="102">
        <v>242</v>
      </c>
      <c r="C421" s="103" t="s">
        <v>522</v>
      </c>
      <c r="D421" s="104">
        <f>H421</f>
        <v>392.5</v>
      </c>
      <c r="E421" s="95"/>
      <c r="F421" s="95"/>
      <c r="G421" s="95">
        <v>392.5</v>
      </c>
      <c r="H421" s="105">
        <f t="shared" si="0"/>
        <v>392.5</v>
      </c>
    </row>
    <row r="422" spans="1:8">
      <c r="A422" s="253">
        <v>423</v>
      </c>
      <c r="B422" s="102">
        <v>243</v>
      </c>
      <c r="C422" s="103" t="s">
        <v>636</v>
      </c>
      <c r="D422" s="104">
        <f>H422</f>
        <v>328.5</v>
      </c>
      <c r="E422" s="95"/>
      <c r="F422" s="95"/>
      <c r="G422" s="95">
        <v>328.5</v>
      </c>
      <c r="H422" s="105">
        <f t="shared" si="0"/>
        <v>328.5</v>
      </c>
    </row>
    <row r="423" spans="1:8">
      <c r="A423" s="253">
        <v>420</v>
      </c>
      <c r="B423" s="102">
        <v>244</v>
      </c>
      <c r="C423" s="103" t="s">
        <v>523</v>
      </c>
      <c r="D423" s="104">
        <f>H423</f>
        <v>997.4</v>
      </c>
      <c r="E423" s="95">
        <v>34.799999999999997</v>
      </c>
      <c r="F423" s="95"/>
      <c r="G423" s="95">
        <v>962.6</v>
      </c>
      <c r="H423" s="105">
        <f t="shared" si="0"/>
        <v>997.4</v>
      </c>
    </row>
    <row r="424" spans="1:8">
      <c r="A424" s="253">
        <v>418</v>
      </c>
      <c r="B424" s="102">
        <v>245</v>
      </c>
      <c r="C424" s="103" t="s">
        <v>524</v>
      </c>
      <c r="D424" s="104">
        <v>250.07</v>
      </c>
      <c r="E424" s="95">
        <v>34.799999999999997</v>
      </c>
      <c r="F424" s="95"/>
      <c r="G424" s="95">
        <v>590.6</v>
      </c>
      <c r="H424" s="105">
        <f t="shared" si="0"/>
        <v>625.4</v>
      </c>
    </row>
    <row r="425" spans="1:8">
      <c r="A425" s="258"/>
      <c r="B425" s="102">
        <v>246</v>
      </c>
      <c r="C425" s="103" t="s">
        <v>525</v>
      </c>
      <c r="D425" s="104">
        <f t="shared" ref="D425:D429" si="1">H425</f>
        <v>357.22</v>
      </c>
      <c r="E425" s="95">
        <v>34.799999999999997</v>
      </c>
      <c r="F425" s="95"/>
      <c r="G425" s="95">
        <v>322.42</v>
      </c>
      <c r="H425" s="105">
        <f t="shared" si="0"/>
        <v>357.22</v>
      </c>
    </row>
    <row r="426" spans="1:8">
      <c r="A426" s="253">
        <v>463</v>
      </c>
      <c r="B426" s="102">
        <v>247</v>
      </c>
      <c r="C426" s="103" t="s">
        <v>526</v>
      </c>
      <c r="D426" s="104">
        <f t="shared" si="1"/>
        <v>230.9</v>
      </c>
      <c r="E426" s="95"/>
      <c r="F426" s="95"/>
      <c r="G426" s="95">
        <v>230.9</v>
      </c>
      <c r="H426" s="105">
        <f t="shared" si="0"/>
        <v>230.9</v>
      </c>
    </row>
    <row r="427" spans="1:8">
      <c r="A427" s="253">
        <v>454</v>
      </c>
      <c r="B427" s="102">
        <v>248</v>
      </c>
      <c r="C427" s="103" t="s">
        <v>527</v>
      </c>
      <c r="D427" s="104">
        <f t="shared" si="1"/>
        <v>272.27999999999997</v>
      </c>
      <c r="E427" s="95">
        <v>19.079999999999998</v>
      </c>
      <c r="F427" s="95"/>
      <c r="G427" s="95">
        <v>253.2</v>
      </c>
      <c r="H427" s="105">
        <f t="shared" si="0"/>
        <v>272.27999999999997</v>
      </c>
    </row>
    <row r="428" spans="1:8">
      <c r="A428" s="253">
        <v>457</v>
      </c>
      <c r="B428" s="102">
        <v>249</v>
      </c>
      <c r="C428" s="103" t="s">
        <v>1228</v>
      </c>
      <c r="D428" s="104">
        <f t="shared" si="1"/>
        <v>456.18</v>
      </c>
      <c r="E428" s="95">
        <v>19.079999999999998</v>
      </c>
      <c r="F428" s="95"/>
      <c r="G428" s="95">
        <v>437.1</v>
      </c>
      <c r="H428" s="105">
        <f t="shared" si="0"/>
        <v>456.18</v>
      </c>
    </row>
    <row r="429" spans="1:8">
      <c r="A429" s="253">
        <v>404</v>
      </c>
      <c r="B429" s="102">
        <v>250</v>
      </c>
      <c r="C429" s="103" t="s">
        <v>528</v>
      </c>
      <c r="D429" s="104">
        <f t="shared" si="1"/>
        <v>175.48000000000002</v>
      </c>
      <c r="E429" s="95">
        <v>19.079999999999998</v>
      </c>
      <c r="F429" s="95"/>
      <c r="G429" s="95">
        <v>156.4</v>
      </c>
      <c r="H429" s="105">
        <f t="shared" si="0"/>
        <v>175.48000000000002</v>
      </c>
    </row>
    <row r="430" spans="1:8">
      <c r="A430" s="253">
        <v>462</v>
      </c>
      <c r="B430" s="102">
        <v>251</v>
      </c>
      <c r="C430" s="103" t="s">
        <v>529</v>
      </c>
      <c r="D430" s="104">
        <v>163.52000000000001</v>
      </c>
      <c r="E430" s="95"/>
      <c r="F430" s="95"/>
      <c r="G430" s="95">
        <v>365.2</v>
      </c>
      <c r="H430" s="105">
        <f t="shared" si="0"/>
        <v>365.2</v>
      </c>
    </row>
    <row r="431" spans="1:8">
      <c r="A431" s="253">
        <v>407</v>
      </c>
      <c r="B431" s="102">
        <v>252</v>
      </c>
      <c r="C431" s="103" t="s">
        <v>530</v>
      </c>
      <c r="D431" s="104">
        <f>H431</f>
        <v>1011.1999999999999</v>
      </c>
      <c r="E431" s="95">
        <v>34.799999999999997</v>
      </c>
      <c r="F431" s="95"/>
      <c r="G431" s="95">
        <v>976.4</v>
      </c>
      <c r="H431" s="105">
        <f t="shared" si="0"/>
        <v>1011.1999999999999</v>
      </c>
    </row>
    <row r="432" spans="1:8">
      <c r="A432" s="253">
        <v>408</v>
      </c>
      <c r="B432" s="102">
        <v>253</v>
      </c>
      <c r="C432" s="103" t="s">
        <v>531</v>
      </c>
      <c r="D432" s="104">
        <v>401.12</v>
      </c>
      <c r="E432" s="95">
        <v>34.799999999999997</v>
      </c>
      <c r="F432" s="95"/>
      <c r="G432" s="95">
        <v>680.1</v>
      </c>
      <c r="H432" s="105">
        <f t="shared" si="0"/>
        <v>714.9</v>
      </c>
    </row>
    <row r="433" spans="1:8">
      <c r="A433" s="253">
        <v>409</v>
      </c>
      <c r="B433" s="102">
        <v>254</v>
      </c>
      <c r="C433" s="103" t="s">
        <v>532</v>
      </c>
      <c r="D433" s="104">
        <v>303.88</v>
      </c>
      <c r="E433" s="95">
        <v>34.799999999999997</v>
      </c>
      <c r="F433" s="95"/>
      <c r="G433" s="95">
        <v>662.5</v>
      </c>
      <c r="H433" s="105">
        <f t="shared" si="0"/>
        <v>697.3</v>
      </c>
    </row>
    <row r="434" spans="1:8">
      <c r="A434" s="253">
        <v>410</v>
      </c>
      <c r="B434" s="102">
        <v>255</v>
      </c>
      <c r="C434" s="103" t="s">
        <v>1205</v>
      </c>
      <c r="D434" s="104">
        <v>173.51</v>
      </c>
      <c r="E434" s="95">
        <v>34.799999999999997</v>
      </c>
      <c r="F434" s="95"/>
      <c r="G434" s="95">
        <v>459.9</v>
      </c>
      <c r="H434" s="105">
        <f t="shared" si="0"/>
        <v>494.7</v>
      </c>
    </row>
    <row r="435" spans="1:8">
      <c r="A435" s="253">
        <v>398</v>
      </c>
      <c r="B435" s="102">
        <v>256</v>
      </c>
      <c r="C435" s="103" t="s">
        <v>533</v>
      </c>
      <c r="D435" s="104">
        <v>249.79</v>
      </c>
      <c r="E435" s="95">
        <v>34.799999999999997</v>
      </c>
      <c r="F435" s="95"/>
      <c r="G435" s="95">
        <v>536.9</v>
      </c>
      <c r="H435" s="105">
        <f t="shared" si="0"/>
        <v>571.69999999999993</v>
      </c>
    </row>
    <row r="436" spans="1:8">
      <c r="A436" s="253">
        <v>405</v>
      </c>
      <c r="B436" s="102">
        <v>257</v>
      </c>
      <c r="C436" s="103" t="s">
        <v>534</v>
      </c>
      <c r="D436" s="104">
        <v>113.68</v>
      </c>
      <c r="E436" s="95">
        <v>34.799999999999997</v>
      </c>
      <c r="F436" s="95"/>
      <c r="G436" s="95">
        <v>161.6</v>
      </c>
      <c r="H436" s="105">
        <f t="shared" si="0"/>
        <v>196.39999999999998</v>
      </c>
    </row>
    <row r="437" spans="1:8">
      <c r="A437" s="253">
        <v>438</v>
      </c>
      <c r="B437" s="102">
        <v>258</v>
      </c>
      <c r="C437" s="103" t="s">
        <v>535</v>
      </c>
      <c r="D437" s="104">
        <f t="shared" ref="D437:D440" si="2">H437</f>
        <v>867.8</v>
      </c>
      <c r="E437" s="95"/>
      <c r="F437" s="95"/>
      <c r="G437" s="95">
        <v>867.8</v>
      </c>
      <c r="H437" s="105">
        <f t="shared" si="0"/>
        <v>867.8</v>
      </c>
    </row>
    <row r="438" spans="1:8">
      <c r="A438" s="253">
        <v>350</v>
      </c>
      <c r="B438" s="102">
        <v>259</v>
      </c>
      <c r="C438" s="103" t="s">
        <v>536</v>
      </c>
      <c r="D438" s="104">
        <f t="shared" si="2"/>
        <v>901.2</v>
      </c>
      <c r="E438" s="95"/>
      <c r="F438" s="95"/>
      <c r="G438" s="95">
        <v>901.2</v>
      </c>
      <c r="H438" s="105">
        <f t="shared" si="0"/>
        <v>901.2</v>
      </c>
    </row>
    <row r="439" spans="1:8">
      <c r="A439" s="258"/>
      <c r="B439" s="102">
        <v>260</v>
      </c>
      <c r="C439" s="103" t="s">
        <v>1238</v>
      </c>
      <c r="D439" s="104">
        <f t="shared" si="2"/>
        <v>13.92</v>
      </c>
      <c r="E439" s="95"/>
      <c r="F439" s="95"/>
      <c r="G439" s="95">
        <v>13.92</v>
      </c>
      <c r="H439" s="105">
        <f t="shared" si="0"/>
        <v>13.92</v>
      </c>
    </row>
    <row r="440" spans="1:8">
      <c r="A440" s="253">
        <v>389</v>
      </c>
      <c r="B440" s="102">
        <v>261</v>
      </c>
      <c r="C440" s="103" t="s">
        <v>537</v>
      </c>
      <c r="D440" s="104">
        <f t="shared" si="2"/>
        <v>241.98000000000002</v>
      </c>
      <c r="E440" s="95">
        <v>19.079999999999998</v>
      </c>
      <c r="F440" s="95"/>
      <c r="G440" s="95">
        <v>222.9</v>
      </c>
      <c r="H440" s="105">
        <f t="shared" si="0"/>
        <v>241.98000000000002</v>
      </c>
    </row>
    <row r="441" spans="1:8">
      <c r="A441" s="253">
        <v>391</v>
      </c>
      <c r="B441" s="102">
        <v>262</v>
      </c>
      <c r="C441" s="103" t="s">
        <v>538</v>
      </c>
      <c r="D441" s="104">
        <v>103.72</v>
      </c>
      <c r="E441" s="95">
        <v>19.079999999999998</v>
      </c>
      <c r="F441" s="95"/>
      <c r="G441" s="95">
        <v>221.1</v>
      </c>
      <c r="H441" s="105">
        <f t="shared" si="0"/>
        <v>240.18</v>
      </c>
    </row>
    <row r="442" spans="1:8">
      <c r="A442" s="253">
        <v>451</v>
      </c>
      <c r="B442" s="102">
        <v>263</v>
      </c>
      <c r="C442" s="103" t="s">
        <v>1206</v>
      </c>
      <c r="D442" s="104">
        <f t="shared" ref="D442:D464" si="3">H442</f>
        <v>40.4</v>
      </c>
      <c r="E442" s="95"/>
      <c r="F442" s="95"/>
      <c r="G442" s="95">
        <v>40.4</v>
      </c>
      <c r="H442" s="105">
        <f t="shared" si="0"/>
        <v>40.4</v>
      </c>
    </row>
    <row r="443" spans="1:8">
      <c r="A443" s="253">
        <v>452</v>
      </c>
      <c r="B443" s="102">
        <v>264</v>
      </c>
      <c r="C443" s="103" t="s">
        <v>1227</v>
      </c>
      <c r="D443" s="104">
        <f t="shared" si="3"/>
        <v>13.7</v>
      </c>
      <c r="E443" s="95"/>
      <c r="F443" s="95"/>
      <c r="G443" s="95">
        <v>13.7</v>
      </c>
      <c r="H443" s="105">
        <f t="shared" si="0"/>
        <v>13.7</v>
      </c>
    </row>
    <row r="444" spans="1:8">
      <c r="A444" s="253">
        <v>433</v>
      </c>
      <c r="B444" s="102">
        <v>265</v>
      </c>
      <c r="C444" s="103" t="s">
        <v>1207</v>
      </c>
      <c r="D444" s="104">
        <f t="shared" si="3"/>
        <v>116.5</v>
      </c>
      <c r="E444" s="95"/>
      <c r="F444" s="95"/>
      <c r="G444" s="95">
        <v>116.5</v>
      </c>
      <c r="H444" s="105">
        <f t="shared" si="0"/>
        <v>116.5</v>
      </c>
    </row>
    <row r="445" spans="1:8">
      <c r="A445" s="253">
        <v>387</v>
      </c>
      <c r="B445" s="102">
        <v>266</v>
      </c>
      <c r="C445" s="103" t="s">
        <v>539</v>
      </c>
      <c r="D445" s="104">
        <f t="shared" si="3"/>
        <v>165.8</v>
      </c>
      <c r="E445" s="95"/>
      <c r="F445" s="95"/>
      <c r="G445" s="95">
        <v>165.8</v>
      </c>
      <c r="H445" s="105">
        <f t="shared" si="0"/>
        <v>165.8</v>
      </c>
    </row>
    <row r="446" spans="1:8">
      <c r="A446" s="253">
        <v>386</v>
      </c>
      <c r="B446" s="102">
        <v>267</v>
      </c>
      <c r="C446" s="103" t="s">
        <v>540</v>
      </c>
      <c r="D446" s="104">
        <f t="shared" si="3"/>
        <v>184.8</v>
      </c>
      <c r="E446" s="95"/>
      <c r="F446" s="95"/>
      <c r="G446" s="95">
        <v>184.8</v>
      </c>
      <c r="H446" s="105">
        <f t="shared" si="0"/>
        <v>184.8</v>
      </c>
    </row>
    <row r="447" spans="1:8">
      <c r="A447" s="253">
        <v>388</v>
      </c>
      <c r="B447" s="102">
        <v>268</v>
      </c>
      <c r="C447" s="103" t="s">
        <v>541</v>
      </c>
      <c r="D447" s="104">
        <f t="shared" si="3"/>
        <v>174.3</v>
      </c>
      <c r="E447" s="95"/>
      <c r="F447" s="95"/>
      <c r="G447" s="95">
        <v>174.3</v>
      </c>
      <c r="H447" s="105">
        <f t="shared" si="0"/>
        <v>174.3</v>
      </c>
    </row>
    <row r="448" spans="1:8">
      <c r="A448" s="253">
        <v>393</v>
      </c>
      <c r="B448" s="102">
        <v>269</v>
      </c>
      <c r="C448" s="103" t="s">
        <v>542</v>
      </c>
      <c r="D448" s="104">
        <f t="shared" si="3"/>
        <v>378.8</v>
      </c>
      <c r="E448" s="95"/>
      <c r="F448" s="95"/>
      <c r="G448" s="95">
        <v>378.8</v>
      </c>
      <c r="H448" s="105">
        <f t="shared" si="0"/>
        <v>378.8</v>
      </c>
    </row>
    <row r="449" spans="1:8">
      <c r="A449" s="253">
        <v>366</v>
      </c>
      <c r="B449" s="102">
        <v>270</v>
      </c>
      <c r="C449" s="103" t="s">
        <v>543</v>
      </c>
      <c r="D449" s="104">
        <f t="shared" si="3"/>
        <v>53.9</v>
      </c>
      <c r="E449" s="95"/>
      <c r="F449" s="95"/>
      <c r="G449" s="95">
        <v>53.9</v>
      </c>
      <c r="H449" s="105">
        <f t="shared" si="0"/>
        <v>53.9</v>
      </c>
    </row>
    <row r="450" spans="1:8">
      <c r="A450" s="253">
        <v>367</v>
      </c>
      <c r="B450" s="102">
        <v>271</v>
      </c>
      <c r="C450" s="103" t="s">
        <v>544</v>
      </c>
      <c r="D450" s="104">
        <f t="shared" si="3"/>
        <v>28.9</v>
      </c>
      <c r="E450" s="95"/>
      <c r="F450" s="95"/>
      <c r="G450" s="95">
        <v>28.9</v>
      </c>
      <c r="H450" s="105">
        <f t="shared" si="0"/>
        <v>28.9</v>
      </c>
    </row>
    <row r="451" spans="1:8">
      <c r="A451" s="253">
        <v>380</v>
      </c>
      <c r="B451" s="102">
        <v>272</v>
      </c>
      <c r="C451" s="103" t="s">
        <v>545</v>
      </c>
      <c r="D451" s="104">
        <f t="shared" si="3"/>
        <v>58.8</v>
      </c>
      <c r="E451" s="95"/>
      <c r="F451" s="95"/>
      <c r="G451" s="95">
        <v>58.8</v>
      </c>
      <c r="H451" s="105">
        <f t="shared" si="0"/>
        <v>58.8</v>
      </c>
    </row>
    <row r="452" spans="1:8">
      <c r="A452" s="253">
        <v>381</v>
      </c>
      <c r="B452" s="102">
        <v>273</v>
      </c>
      <c r="C452" s="103" t="s">
        <v>546</v>
      </c>
      <c r="D452" s="104">
        <f t="shared" si="3"/>
        <v>108.7</v>
      </c>
      <c r="E452" s="95"/>
      <c r="F452" s="95"/>
      <c r="G452" s="95">
        <v>108.7</v>
      </c>
      <c r="H452" s="105">
        <f t="shared" si="0"/>
        <v>108.7</v>
      </c>
    </row>
    <row r="453" spans="1:8">
      <c r="A453" s="253">
        <v>441</v>
      </c>
      <c r="B453" s="102">
        <v>274</v>
      </c>
      <c r="C453" s="103" t="s">
        <v>547</v>
      </c>
      <c r="D453" s="104">
        <f t="shared" si="3"/>
        <v>66.5</v>
      </c>
      <c r="E453" s="95"/>
      <c r="F453" s="95"/>
      <c r="G453" s="95">
        <v>66.5</v>
      </c>
      <c r="H453" s="105">
        <f t="shared" si="0"/>
        <v>66.5</v>
      </c>
    </row>
    <row r="454" spans="1:8">
      <c r="A454" s="258"/>
      <c r="B454" s="102">
        <v>275</v>
      </c>
      <c r="C454" s="103" t="s">
        <v>548</v>
      </c>
      <c r="D454" s="104">
        <f t="shared" si="3"/>
        <v>31.05</v>
      </c>
      <c r="E454" s="95"/>
      <c r="F454" s="95"/>
      <c r="G454" s="95">
        <v>31.05</v>
      </c>
      <c r="H454" s="105">
        <f t="shared" si="0"/>
        <v>31.05</v>
      </c>
    </row>
    <row r="455" spans="1:8">
      <c r="A455" s="253">
        <v>360</v>
      </c>
      <c r="B455" s="102">
        <v>276</v>
      </c>
      <c r="C455" s="103" t="s">
        <v>549</v>
      </c>
      <c r="D455" s="104">
        <f t="shared" si="3"/>
        <v>55.9</v>
      </c>
      <c r="E455" s="95"/>
      <c r="F455" s="95"/>
      <c r="G455" s="95">
        <v>55.9</v>
      </c>
      <c r="H455" s="105">
        <f t="shared" si="0"/>
        <v>55.9</v>
      </c>
    </row>
    <row r="456" spans="1:8">
      <c r="A456" s="253">
        <v>352</v>
      </c>
      <c r="B456" s="102">
        <v>277</v>
      </c>
      <c r="C456" s="103" t="s">
        <v>1218</v>
      </c>
      <c r="D456" s="104">
        <f t="shared" si="3"/>
        <v>78.400000000000006</v>
      </c>
      <c r="E456" s="95"/>
      <c r="F456" s="95"/>
      <c r="G456" s="95">
        <v>78.400000000000006</v>
      </c>
      <c r="H456" s="105">
        <f t="shared" si="0"/>
        <v>78.400000000000006</v>
      </c>
    </row>
    <row r="457" spans="1:8">
      <c r="A457" s="253">
        <v>353</v>
      </c>
      <c r="B457" s="102">
        <v>278</v>
      </c>
      <c r="C457" s="103" t="s">
        <v>1219</v>
      </c>
      <c r="D457" s="104">
        <f t="shared" si="3"/>
        <v>64.5</v>
      </c>
      <c r="E457" s="95"/>
      <c r="F457" s="95"/>
      <c r="G457" s="95">
        <v>64.5</v>
      </c>
      <c r="H457" s="105">
        <f t="shared" si="0"/>
        <v>64.5</v>
      </c>
    </row>
    <row r="458" spans="1:8">
      <c r="A458" s="253">
        <v>368</v>
      </c>
      <c r="B458" s="102">
        <v>279</v>
      </c>
      <c r="C458" s="103" t="s">
        <v>550</v>
      </c>
      <c r="D458" s="104">
        <f t="shared" si="3"/>
        <v>16.7</v>
      </c>
      <c r="E458" s="95"/>
      <c r="F458" s="95"/>
      <c r="G458" s="95">
        <v>16.7</v>
      </c>
      <c r="H458" s="105">
        <f t="shared" si="0"/>
        <v>16.7</v>
      </c>
    </row>
    <row r="459" spans="1:8">
      <c r="A459" s="253">
        <v>434</v>
      </c>
      <c r="B459" s="102">
        <v>280</v>
      </c>
      <c r="C459" s="103" t="s">
        <v>551</v>
      </c>
      <c r="D459" s="104">
        <f t="shared" si="3"/>
        <v>3.8</v>
      </c>
      <c r="E459" s="95"/>
      <c r="F459" s="95"/>
      <c r="G459" s="95">
        <v>3.8</v>
      </c>
      <c r="H459" s="105">
        <f t="shared" si="0"/>
        <v>3.8</v>
      </c>
    </row>
    <row r="460" spans="1:8">
      <c r="A460" s="253">
        <v>396</v>
      </c>
      <c r="B460" s="102">
        <v>281</v>
      </c>
      <c r="C460" s="103" t="s">
        <v>1220</v>
      </c>
      <c r="D460" s="104">
        <f t="shared" si="3"/>
        <v>39</v>
      </c>
      <c r="E460" s="95"/>
      <c r="F460" s="95"/>
      <c r="G460" s="95">
        <v>39</v>
      </c>
      <c r="H460" s="105">
        <f t="shared" si="0"/>
        <v>39</v>
      </c>
    </row>
    <row r="461" spans="1:8">
      <c r="A461" s="253">
        <v>397</v>
      </c>
      <c r="B461" s="102">
        <v>282</v>
      </c>
      <c r="C461" s="103" t="s">
        <v>1221</v>
      </c>
      <c r="D461" s="104">
        <f t="shared" si="3"/>
        <v>44.9</v>
      </c>
      <c r="E461" s="95"/>
      <c r="F461" s="95"/>
      <c r="G461" s="95">
        <v>44.9</v>
      </c>
      <c r="H461" s="105">
        <f t="shared" si="0"/>
        <v>44.9</v>
      </c>
    </row>
    <row r="462" spans="1:8">
      <c r="A462" s="253">
        <v>400</v>
      </c>
      <c r="B462" s="102">
        <v>283</v>
      </c>
      <c r="C462" s="103" t="s">
        <v>1223</v>
      </c>
      <c r="D462" s="104">
        <f t="shared" si="3"/>
        <v>31.3</v>
      </c>
      <c r="E462" s="95"/>
      <c r="F462" s="95"/>
      <c r="G462" s="95">
        <v>31.3</v>
      </c>
      <c r="H462" s="105">
        <f t="shared" si="0"/>
        <v>31.3</v>
      </c>
    </row>
    <row r="463" spans="1:8">
      <c r="A463" s="253">
        <v>401</v>
      </c>
      <c r="B463" s="102">
        <v>284</v>
      </c>
      <c r="C463" s="103" t="s">
        <v>1222</v>
      </c>
      <c r="D463" s="104">
        <f t="shared" si="3"/>
        <v>39.4</v>
      </c>
      <c r="E463" s="95"/>
      <c r="F463" s="95"/>
      <c r="G463" s="95">
        <v>39.4</v>
      </c>
      <c r="H463" s="105">
        <f t="shared" si="0"/>
        <v>39.4</v>
      </c>
    </row>
    <row r="464" spans="1:8">
      <c r="A464" s="253">
        <v>403</v>
      </c>
      <c r="B464" s="102">
        <v>285</v>
      </c>
      <c r="C464" s="103" t="s">
        <v>1224</v>
      </c>
      <c r="D464" s="104">
        <f t="shared" si="3"/>
        <v>33</v>
      </c>
      <c r="E464" s="95"/>
      <c r="F464" s="95"/>
      <c r="G464" s="95">
        <v>33</v>
      </c>
      <c r="H464" s="105">
        <f t="shared" si="0"/>
        <v>33</v>
      </c>
    </row>
    <row r="465" spans="1:8" ht="15">
      <c r="A465" s="93"/>
      <c r="B465" s="130"/>
      <c r="C465" s="106" t="s">
        <v>552</v>
      </c>
      <c r="D465" s="265"/>
    </row>
    <row r="466" spans="1:8">
      <c r="A466" s="253">
        <v>313</v>
      </c>
      <c r="B466" s="102">
        <v>286</v>
      </c>
      <c r="C466" s="103" t="s">
        <v>553</v>
      </c>
      <c r="D466" s="104">
        <f t="shared" ref="D466:D478" si="4">H466</f>
        <v>25.7</v>
      </c>
      <c r="E466" s="95"/>
      <c r="F466" s="95"/>
      <c r="G466" s="95">
        <v>25.7</v>
      </c>
      <c r="H466" s="105">
        <f t="shared" ref="H466:H478" si="5">E466+F466+G466</f>
        <v>25.7</v>
      </c>
    </row>
    <row r="467" spans="1:8">
      <c r="A467" s="253">
        <v>337</v>
      </c>
      <c r="B467" s="102">
        <v>287</v>
      </c>
      <c r="C467" s="103" t="s">
        <v>554</v>
      </c>
      <c r="D467" s="104">
        <f t="shared" si="4"/>
        <v>371.9</v>
      </c>
      <c r="E467" s="95"/>
      <c r="F467" s="95"/>
      <c r="G467" s="95">
        <v>371.9</v>
      </c>
      <c r="H467" s="105">
        <f t="shared" si="5"/>
        <v>371.9</v>
      </c>
    </row>
    <row r="468" spans="1:8">
      <c r="A468" s="253">
        <v>336</v>
      </c>
      <c r="B468" s="102">
        <v>288</v>
      </c>
      <c r="C468" s="103" t="s">
        <v>555</v>
      </c>
      <c r="D468" s="104">
        <f t="shared" si="4"/>
        <v>348.1</v>
      </c>
      <c r="E468" s="95"/>
      <c r="F468" s="95"/>
      <c r="G468" s="95">
        <v>348.1</v>
      </c>
      <c r="H468" s="105">
        <f t="shared" si="5"/>
        <v>348.1</v>
      </c>
    </row>
    <row r="469" spans="1:8">
      <c r="A469" s="253">
        <v>338</v>
      </c>
      <c r="B469" s="102">
        <v>289</v>
      </c>
      <c r="C469" s="103" t="s">
        <v>556</v>
      </c>
      <c r="D469" s="104">
        <f t="shared" si="4"/>
        <v>401.7</v>
      </c>
      <c r="E469" s="95"/>
      <c r="F469" s="95"/>
      <c r="G469" s="95">
        <v>401.7</v>
      </c>
      <c r="H469" s="105">
        <f t="shared" si="5"/>
        <v>401.7</v>
      </c>
    </row>
    <row r="470" spans="1:8">
      <c r="A470" s="253">
        <v>435</v>
      </c>
      <c r="B470" s="102">
        <v>290</v>
      </c>
      <c r="C470" s="103" t="s">
        <v>557</v>
      </c>
      <c r="D470" s="104">
        <f t="shared" si="4"/>
        <v>559.1</v>
      </c>
      <c r="E470" s="95"/>
      <c r="F470" s="95"/>
      <c r="G470" s="95">
        <v>559.1</v>
      </c>
      <c r="H470" s="105">
        <f t="shared" si="5"/>
        <v>559.1</v>
      </c>
    </row>
    <row r="471" spans="1:8">
      <c r="A471" s="253">
        <v>436</v>
      </c>
      <c r="B471" s="102">
        <v>291</v>
      </c>
      <c r="C471" s="103" t="s">
        <v>558</v>
      </c>
      <c r="D471" s="104">
        <f t="shared" si="4"/>
        <v>523.4</v>
      </c>
      <c r="E471" s="95"/>
      <c r="F471" s="95"/>
      <c r="G471" s="95">
        <v>523.4</v>
      </c>
      <c r="H471" s="105">
        <f t="shared" si="5"/>
        <v>523.4</v>
      </c>
    </row>
    <row r="472" spans="1:8">
      <c r="A472" s="253">
        <v>376</v>
      </c>
      <c r="B472" s="102">
        <v>292</v>
      </c>
      <c r="C472" s="103" t="s">
        <v>559</v>
      </c>
      <c r="D472" s="104">
        <f t="shared" si="4"/>
        <v>193.7</v>
      </c>
      <c r="E472" s="95"/>
      <c r="F472" s="95"/>
      <c r="G472" s="95">
        <v>193.7</v>
      </c>
      <c r="H472" s="105">
        <f t="shared" si="5"/>
        <v>193.7</v>
      </c>
    </row>
    <row r="473" spans="1:8">
      <c r="A473" s="253">
        <v>425</v>
      </c>
      <c r="B473" s="102">
        <v>293</v>
      </c>
      <c r="C473" s="103" t="s">
        <v>560</v>
      </c>
      <c r="D473" s="104">
        <f t="shared" si="4"/>
        <v>92.6</v>
      </c>
      <c r="E473" s="95"/>
      <c r="F473" s="95"/>
      <c r="G473" s="95">
        <v>92.6</v>
      </c>
      <c r="H473" s="105">
        <f t="shared" si="5"/>
        <v>92.6</v>
      </c>
    </row>
    <row r="474" spans="1:8">
      <c r="A474" s="253">
        <v>394</v>
      </c>
      <c r="B474" s="102">
        <v>294</v>
      </c>
      <c r="C474" s="103" t="s">
        <v>1204</v>
      </c>
      <c r="D474" s="104">
        <f t="shared" si="4"/>
        <v>82.7</v>
      </c>
      <c r="E474" s="95"/>
      <c r="F474" s="95"/>
      <c r="G474" s="95">
        <v>82.7</v>
      </c>
      <c r="H474" s="105">
        <f t="shared" si="5"/>
        <v>82.7</v>
      </c>
    </row>
    <row r="475" spans="1:8">
      <c r="A475" s="253">
        <v>324</v>
      </c>
      <c r="B475" s="102">
        <v>295</v>
      </c>
      <c r="C475" s="103" t="s">
        <v>561</v>
      </c>
      <c r="D475" s="104">
        <f t="shared" si="4"/>
        <v>93.4</v>
      </c>
      <c r="E475" s="95"/>
      <c r="F475" s="95"/>
      <c r="G475" s="95">
        <v>93.4</v>
      </c>
      <c r="H475" s="105">
        <f t="shared" si="5"/>
        <v>93.4</v>
      </c>
    </row>
    <row r="476" spans="1:8">
      <c r="A476" s="258"/>
      <c r="B476" s="102">
        <v>296</v>
      </c>
      <c r="C476" s="103" t="s">
        <v>562</v>
      </c>
      <c r="D476" s="104">
        <f t="shared" si="4"/>
        <v>36.479999999999997</v>
      </c>
      <c r="E476" s="95"/>
      <c r="F476" s="95"/>
      <c r="G476" s="95">
        <v>36.479999999999997</v>
      </c>
      <c r="H476" s="105">
        <f t="shared" si="5"/>
        <v>36.479999999999997</v>
      </c>
    </row>
    <row r="477" spans="1:8">
      <c r="A477" s="258"/>
      <c r="B477" s="102">
        <v>297</v>
      </c>
      <c r="C477" s="103" t="s">
        <v>563</v>
      </c>
      <c r="D477" s="104">
        <f t="shared" si="4"/>
        <v>49.37</v>
      </c>
      <c r="E477" s="95"/>
      <c r="F477" s="95"/>
      <c r="G477" s="95">
        <v>49.37</v>
      </c>
      <c r="H477" s="105">
        <f t="shared" si="5"/>
        <v>49.37</v>
      </c>
    </row>
    <row r="478" spans="1:8">
      <c r="A478" s="253">
        <v>399</v>
      </c>
      <c r="B478" s="102">
        <v>298</v>
      </c>
      <c r="C478" s="103" t="s">
        <v>564</v>
      </c>
      <c r="D478" s="104">
        <f t="shared" si="4"/>
        <v>101</v>
      </c>
      <c r="E478" s="95"/>
      <c r="F478" s="95"/>
      <c r="G478" s="95">
        <v>101</v>
      </c>
      <c r="H478" s="105">
        <f t="shared" si="5"/>
        <v>101</v>
      </c>
    </row>
    <row r="479" spans="1:8">
      <c r="A479" s="253"/>
      <c r="B479" s="102"/>
      <c r="C479" s="106" t="s">
        <v>565</v>
      </c>
      <c r="D479" s="104"/>
      <c r="E479" s="95"/>
      <c r="F479" s="95"/>
      <c r="G479" s="95"/>
      <c r="H479" s="105"/>
    </row>
    <row r="480" spans="1:8">
      <c r="A480" s="253">
        <v>113</v>
      </c>
      <c r="B480" s="102">
        <v>299</v>
      </c>
      <c r="C480" s="103" t="s">
        <v>42</v>
      </c>
      <c r="D480" s="104">
        <v>41.6</v>
      </c>
      <c r="E480" s="95"/>
      <c r="F480" s="95"/>
      <c r="G480" s="95">
        <v>41.6</v>
      </c>
      <c r="H480" s="105">
        <f>E480+F480+G480</f>
        <v>41.6</v>
      </c>
    </row>
    <row r="481" spans="1:8">
      <c r="A481" s="253"/>
      <c r="B481" s="102"/>
      <c r="C481" s="106" t="s">
        <v>566</v>
      </c>
      <c r="D481" s="104"/>
      <c r="E481" s="104"/>
    </row>
    <row r="482" spans="1:8">
      <c r="A482" s="253">
        <v>329</v>
      </c>
      <c r="B482" s="102">
        <v>300</v>
      </c>
      <c r="C482" s="103" t="s">
        <v>1214</v>
      </c>
      <c r="D482" s="104">
        <f t="shared" ref="D482:D494" si="6">H482</f>
        <v>119.89</v>
      </c>
      <c r="E482" s="95"/>
      <c r="F482" s="95"/>
      <c r="G482" s="95">
        <v>119.89</v>
      </c>
      <c r="H482" s="105">
        <f t="shared" ref="H482:H494" si="7">E482+F482+G482</f>
        <v>119.89</v>
      </c>
    </row>
    <row r="483" spans="1:8">
      <c r="A483" s="253">
        <v>453</v>
      </c>
      <c r="B483" s="102">
        <v>301</v>
      </c>
      <c r="C483" s="103" t="s">
        <v>567</v>
      </c>
      <c r="D483" s="104">
        <f t="shared" si="6"/>
        <v>84.3</v>
      </c>
      <c r="E483" s="95"/>
      <c r="F483" s="95"/>
      <c r="G483" s="95">
        <v>84.3</v>
      </c>
      <c r="H483" s="105">
        <f t="shared" si="7"/>
        <v>84.3</v>
      </c>
    </row>
    <row r="484" spans="1:8">
      <c r="A484" s="253">
        <v>309</v>
      </c>
      <c r="B484" s="102">
        <v>302</v>
      </c>
      <c r="C484" s="103" t="s">
        <v>568</v>
      </c>
      <c r="D484" s="104">
        <f t="shared" si="6"/>
        <v>1824.3</v>
      </c>
      <c r="E484" s="95"/>
      <c r="F484" s="95"/>
      <c r="G484" s="95">
        <v>1824.3</v>
      </c>
      <c r="H484" s="105">
        <f t="shared" si="7"/>
        <v>1824.3</v>
      </c>
    </row>
    <row r="485" spans="1:8">
      <c r="A485" s="253">
        <v>308</v>
      </c>
      <c r="B485" s="102">
        <v>303</v>
      </c>
      <c r="C485" s="103" t="s">
        <v>569</v>
      </c>
      <c r="D485" s="104">
        <f t="shared" si="6"/>
        <v>2680.94</v>
      </c>
      <c r="E485" s="95">
        <v>374.04</v>
      </c>
      <c r="F485" s="95"/>
      <c r="G485" s="95">
        <v>2306.9</v>
      </c>
      <c r="H485" s="105">
        <f t="shared" si="7"/>
        <v>2680.94</v>
      </c>
    </row>
    <row r="486" spans="1:8">
      <c r="A486" s="253">
        <v>307</v>
      </c>
      <c r="B486" s="102">
        <v>304</v>
      </c>
      <c r="C486" s="103" t="s">
        <v>570</v>
      </c>
      <c r="D486" s="104">
        <f t="shared" si="6"/>
        <v>3248.04</v>
      </c>
      <c r="E486" s="95">
        <v>374.04</v>
      </c>
      <c r="F486" s="95"/>
      <c r="G486" s="95">
        <v>2874</v>
      </c>
      <c r="H486" s="105">
        <f t="shared" si="7"/>
        <v>3248.04</v>
      </c>
    </row>
    <row r="487" spans="1:8">
      <c r="A487" s="253">
        <v>314</v>
      </c>
      <c r="B487" s="102">
        <v>305</v>
      </c>
      <c r="C487" s="103" t="s">
        <v>571</v>
      </c>
      <c r="D487" s="104">
        <f t="shared" si="6"/>
        <v>158.4</v>
      </c>
      <c r="E487" s="95"/>
      <c r="F487" s="95"/>
      <c r="G487" s="95">
        <v>158.4</v>
      </c>
      <c r="H487" s="105">
        <f t="shared" si="7"/>
        <v>158.4</v>
      </c>
    </row>
    <row r="488" spans="1:8">
      <c r="A488" s="253">
        <v>315</v>
      </c>
      <c r="B488" s="102">
        <v>306</v>
      </c>
      <c r="C488" s="103" t="s">
        <v>1216</v>
      </c>
      <c r="D488" s="104">
        <f t="shared" si="6"/>
        <v>162.80000000000001</v>
      </c>
      <c r="E488" s="95"/>
      <c r="F488" s="95"/>
      <c r="G488" s="95">
        <v>162.80000000000001</v>
      </c>
      <c r="H488" s="105">
        <f t="shared" si="7"/>
        <v>162.80000000000001</v>
      </c>
    </row>
    <row r="489" spans="1:8">
      <c r="A489" s="253">
        <v>349</v>
      </c>
      <c r="B489" s="102">
        <v>307</v>
      </c>
      <c r="C489" s="103" t="s">
        <v>572</v>
      </c>
      <c r="D489" s="104">
        <f t="shared" si="6"/>
        <v>884.7</v>
      </c>
      <c r="E489" s="95"/>
      <c r="F489" s="95"/>
      <c r="G489" s="95">
        <v>884.7</v>
      </c>
      <c r="H489" s="105">
        <f t="shared" si="7"/>
        <v>884.7</v>
      </c>
    </row>
    <row r="490" spans="1:8">
      <c r="A490" s="257"/>
      <c r="B490" s="102">
        <v>308</v>
      </c>
      <c r="C490" s="103" t="s">
        <v>573</v>
      </c>
      <c r="D490" s="104">
        <f t="shared" si="6"/>
        <v>78.150000000000006</v>
      </c>
      <c r="E490" s="95"/>
      <c r="F490" s="95"/>
      <c r="G490" s="95">
        <v>78.150000000000006</v>
      </c>
      <c r="H490" s="105">
        <f t="shared" si="7"/>
        <v>78.150000000000006</v>
      </c>
    </row>
    <row r="491" spans="1:8">
      <c r="A491" s="257"/>
      <c r="B491" s="102">
        <v>309</v>
      </c>
      <c r="C491" s="103" t="s">
        <v>574</v>
      </c>
      <c r="D491" s="104">
        <f t="shared" si="6"/>
        <v>120.12</v>
      </c>
      <c r="E491" s="95"/>
      <c r="F491" s="95"/>
      <c r="G491" s="95">
        <v>120.12</v>
      </c>
      <c r="H491" s="105">
        <f t="shared" si="7"/>
        <v>120.12</v>
      </c>
    </row>
    <row r="492" spans="1:8">
      <c r="A492" s="253">
        <v>334</v>
      </c>
      <c r="B492" s="102">
        <v>310</v>
      </c>
      <c r="C492" s="103" t="s">
        <v>1200</v>
      </c>
      <c r="D492" s="104">
        <f t="shared" si="6"/>
        <v>181.7</v>
      </c>
      <c r="E492" s="95"/>
      <c r="F492" s="95"/>
      <c r="G492" s="95">
        <v>181.7</v>
      </c>
      <c r="H492" s="105">
        <f t="shared" si="7"/>
        <v>181.7</v>
      </c>
    </row>
    <row r="493" spans="1:8">
      <c r="A493" s="253">
        <v>379</v>
      </c>
      <c r="B493" s="102">
        <v>311</v>
      </c>
      <c r="C493" s="103" t="s">
        <v>575</v>
      </c>
      <c r="D493" s="104">
        <f t="shared" si="6"/>
        <v>295.7</v>
      </c>
      <c r="E493" s="95"/>
      <c r="F493" s="95"/>
      <c r="G493" s="95">
        <v>295.7</v>
      </c>
      <c r="H493" s="105">
        <f t="shared" si="7"/>
        <v>295.7</v>
      </c>
    </row>
    <row r="494" spans="1:8">
      <c r="A494" s="253">
        <v>310</v>
      </c>
      <c r="B494" s="102">
        <v>312</v>
      </c>
      <c r="C494" s="103" t="s">
        <v>576</v>
      </c>
      <c r="D494" s="104">
        <f t="shared" si="6"/>
        <v>268.2</v>
      </c>
      <c r="E494" s="95"/>
      <c r="F494" s="95"/>
      <c r="G494" s="95">
        <v>268.2</v>
      </c>
      <c r="H494" s="105">
        <f t="shared" si="7"/>
        <v>268.2</v>
      </c>
    </row>
    <row r="495" spans="1:8">
      <c r="A495" s="253"/>
      <c r="B495" s="102"/>
      <c r="C495" s="106" t="s">
        <v>552</v>
      </c>
      <c r="D495" s="104"/>
    </row>
    <row r="496" spans="1:8">
      <c r="A496" s="253">
        <v>378</v>
      </c>
      <c r="B496" s="102">
        <v>313</v>
      </c>
      <c r="C496" s="103" t="s">
        <v>577</v>
      </c>
      <c r="D496" s="104">
        <f t="shared" ref="D496:D503" si="8">H496</f>
        <v>203</v>
      </c>
      <c r="E496" s="95"/>
      <c r="F496" s="95"/>
      <c r="G496" s="95">
        <v>203</v>
      </c>
      <c r="H496" s="105">
        <f t="shared" ref="H496:H503" si="9">E496+F496+G496</f>
        <v>203</v>
      </c>
    </row>
    <row r="497" spans="1:8">
      <c r="A497" s="253">
        <v>375</v>
      </c>
      <c r="B497" s="102">
        <v>314</v>
      </c>
      <c r="C497" s="103" t="s">
        <v>578</v>
      </c>
      <c r="D497" s="104">
        <f t="shared" si="8"/>
        <v>194.3</v>
      </c>
      <c r="E497" s="95"/>
      <c r="F497" s="95"/>
      <c r="G497" s="95">
        <v>194.3</v>
      </c>
      <c r="H497" s="105">
        <f t="shared" si="9"/>
        <v>194.3</v>
      </c>
    </row>
    <row r="498" spans="1:8">
      <c r="A498" s="253">
        <v>377</v>
      </c>
      <c r="B498" s="102">
        <v>315</v>
      </c>
      <c r="C498" s="103" t="s">
        <v>579</v>
      </c>
      <c r="D498" s="104">
        <f t="shared" si="8"/>
        <v>253</v>
      </c>
      <c r="E498" s="95"/>
      <c r="F498" s="95"/>
      <c r="G498" s="95">
        <v>253</v>
      </c>
      <c r="H498" s="105">
        <f t="shared" si="9"/>
        <v>253</v>
      </c>
    </row>
    <row r="499" spans="1:8">
      <c r="A499" s="253">
        <v>373</v>
      </c>
      <c r="B499" s="102">
        <v>316</v>
      </c>
      <c r="C499" s="103" t="s">
        <v>580</v>
      </c>
      <c r="D499" s="104">
        <f t="shared" si="8"/>
        <v>213</v>
      </c>
      <c r="E499" s="95"/>
      <c r="F499" s="95"/>
      <c r="G499" s="95">
        <v>213</v>
      </c>
      <c r="H499" s="105">
        <f t="shared" si="9"/>
        <v>213</v>
      </c>
    </row>
    <row r="500" spans="1:8">
      <c r="A500" s="253">
        <v>414</v>
      </c>
      <c r="B500" s="102">
        <v>317</v>
      </c>
      <c r="C500" s="103" t="s">
        <v>581</v>
      </c>
      <c r="D500" s="104">
        <f t="shared" si="8"/>
        <v>89.6</v>
      </c>
      <c r="E500" s="95"/>
      <c r="F500" s="95"/>
      <c r="G500" s="95">
        <v>89.6</v>
      </c>
      <c r="H500" s="105">
        <f t="shared" si="9"/>
        <v>89.6</v>
      </c>
    </row>
    <row r="501" spans="1:8">
      <c r="A501" s="253">
        <v>344</v>
      </c>
      <c r="B501" s="102">
        <v>318</v>
      </c>
      <c r="C501" s="103" t="s">
        <v>582</v>
      </c>
      <c r="D501" s="104">
        <f t="shared" si="8"/>
        <v>75.3</v>
      </c>
      <c r="E501" s="95"/>
      <c r="F501" s="95"/>
      <c r="G501" s="95">
        <v>75.3</v>
      </c>
      <c r="H501" s="105">
        <f t="shared" si="9"/>
        <v>75.3</v>
      </c>
    </row>
    <row r="502" spans="1:8">
      <c r="A502" s="253">
        <v>333</v>
      </c>
      <c r="B502" s="102">
        <v>319</v>
      </c>
      <c r="C502" s="103" t="s">
        <v>583</v>
      </c>
      <c r="D502" s="104">
        <f t="shared" si="8"/>
        <v>191.1</v>
      </c>
      <c r="E502" s="95"/>
      <c r="F502" s="95"/>
      <c r="G502" s="95">
        <v>191.1</v>
      </c>
      <c r="H502" s="105">
        <f t="shared" si="9"/>
        <v>191.1</v>
      </c>
    </row>
    <row r="503" spans="1:8">
      <c r="A503" s="253">
        <v>448</v>
      </c>
      <c r="B503" s="102">
        <v>320</v>
      </c>
      <c r="C503" s="103" t="s">
        <v>1225</v>
      </c>
      <c r="D503" s="104">
        <f t="shared" si="8"/>
        <v>159.5</v>
      </c>
      <c r="E503" s="95"/>
      <c r="F503" s="95"/>
      <c r="G503" s="95">
        <v>159.5</v>
      </c>
      <c r="H503" s="105">
        <f t="shared" si="9"/>
        <v>159.5</v>
      </c>
    </row>
    <row r="504" spans="1:8">
      <c r="A504" s="253"/>
      <c r="B504" s="102"/>
      <c r="C504" s="106" t="s">
        <v>584</v>
      </c>
      <c r="D504" s="104"/>
    </row>
    <row r="505" spans="1:8">
      <c r="A505" s="253">
        <v>455</v>
      </c>
      <c r="B505" s="102">
        <v>321</v>
      </c>
      <c r="C505" s="103" t="s">
        <v>585</v>
      </c>
      <c r="D505" s="104">
        <f>H505</f>
        <v>40.5</v>
      </c>
      <c r="E505" s="95"/>
      <c r="F505" s="95"/>
      <c r="G505" s="95">
        <v>40.5</v>
      </c>
      <c r="H505" s="105">
        <f>E505+F505+G505</f>
        <v>40.5</v>
      </c>
    </row>
    <row r="506" spans="1:8">
      <c r="A506" s="253"/>
      <c r="B506" s="102"/>
      <c r="C506" s="106" t="s">
        <v>586</v>
      </c>
      <c r="D506" s="104"/>
    </row>
    <row r="507" spans="1:8">
      <c r="A507" s="253">
        <v>402</v>
      </c>
      <c r="B507" s="102">
        <v>322</v>
      </c>
      <c r="C507" s="103" t="s">
        <v>587</v>
      </c>
      <c r="D507" s="104">
        <f>H507</f>
        <v>140.30000000000001</v>
      </c>
      <c r="E507" s="95"/>
      <c r="F507" s="95"/>
      <c r="G507" s="95">
        <v>140.30000000000001</v>
      </c>
      <c r="H507" s="105">
        <f>E507+F507+G507</f>
        <v>140.30000000000001</v>
      </c>
    </row>
    <row r="508" spans="1:8">
      <c r="A508" s="253"/>
      <c r="B508" s="102"/>
      <c r="C508" s="106" t="s">
        <v>588</v>
      </c>
      <c r="D508" s="104"/>
      <c r="E508" s="95"/>
      <c r="F508" s="95"/>
      <c r="G508" s="95"/>
      <c r="H508" s="105"/>
    </row>
    <row r="509" spans="1:8" ht="25.5">
      <c r="A509" s="253">
        <v>426</v>
      </c>
      <c r="B509" s="102">
        <v>323</v>
      </c>
      <c r="C509" s="103" t="s">
        <v>589</v>
      </c>
      <c r="D509" s="104">
        <f t="shared" ref="D509:D519" si="10">H509</f>
        <v>47.3</v>
      </c>
      <c r="E509" s="95"/>
      <c r="F509" s="95"/>
      <c r="G509" s="95">
        <v>47.3</v>
      </c>
      <c r="H509" s="105">
        <f t="shared" ref="H509:H519" si="11">E509+F509+G509</f>
        <v>47.3</v>
      </c>
    </row>
    <row r="510" spans="1:8" ht="25.5">
      <c r="A510" s="253">
        <v>384</v>
      </c>
      <c r="B510" s="102">
        <v>324</v>
      </c>
      <c r="C510" s="103" t="s">
        <v>1203</v>
      </c>
      <c r="D510" s="104">
        <f t="shared" si="10"/>
        <v>158.9</v>
      </c>
      <c r="E510" s="95"/>
      <c r="F510" s="95"/>
      <c r="G510" s="95">
        <v>158.9</v>
      </c>
      <c r="H510" s="105">
        <f t="shared" si="11"/>
        <v>158.9</v>
      </c>
    </row>
    <row r="511" spans="1:8">
      <c r="A511" s="257"/>
      <c r="B511" s="102">
        <v>325</v>
      </c>
      <c r="C511" s="103" t="s">
        <v>590</v>
      </c>
      <c r="D511" s="104">
        <f t="shared" si="10"/>
        <v>6.35</v>
      </c>
      <c r="E511" s="95"/>
      <c r="F511" s="95"/>
      <c r="G511" s="95">
        <v>6.35</v>
      </c>
      <c r="H511" s="105">
        <f t="shared" si="11"/>
        <v>6.35</v>
      </c>
    </row>
    <row r="512" spans="1:8">
      <c r="A512" s="257"/>
      <c r="B512" s="102">
        <v>326</v>
      </c>
      <c r="C512" s="103" t="s">
        <v>591</v>
      </c>
      <c r="D512" s="104">
        <f t="shared" si="10"/>
        <v>11.41</v>
      </c>
      <c r="E512" s="95"/>
      <c r="F512" s="95"/>
      <c r="G512" s="95">
        <v>11.41</v>
      </c>
      <c r="H512" s="105">
        <f t="shared" si="11"/>
        <v>11.41</v>
      </c>
    </row>
    <row r="513" spans="1:8">
      <c r="A513" s="253">
        <v>426</v>
      </c>
      <c r="B513" s="102">
        <v>327</v>
      </c>
      <c r="C513" s="103" t="s">
        <v>592</v>
      </c>
      <c r="D513" s="104">
        <f t="shared" si="10"/>
        <v>17.600000000000001</v>
      </c>
      <c r="E513" s="95"/>
      <c r="F513" s="95"/>
      <c r="G513" s="95">
        <v>17.600000000000001</v>
      </c>
      <c r="H513" s="105">
        <f t="shared" si="11"/>
        <v>17.600000000000001</v>
      </c>
    </row>
    <row r="514" spans="1:8">
      <c r="A514" s="257"/>
      <c r="B514" s="102">
        <v>328</v>
      </c>
      <c r="C514" s="103" t="s">
        <v>593</v>
      </c>
      <c r="D514" s="104">
        <f t="shared" si="10"/>
        <v>10.119999999999999</v>
      </c>
      <c r="E514" s="95"/>
      <c r="F514" s="95"/>
      <c r="G514" s="95">
        <v>10.119999999999999</v>
      </c>
      <c r="H514" s="105">
        <f t="shared" si="11"/>
        <v>10.119999999999999</v>
      </c>
    </row>
    <row r="515" spans="1:8">
      <c r="A515" s="253">
        <v>321</v>
      </c>
      <c r="B515" s="102">
        <v>329</v>
      </c>
      <c r="C515" s="103" t="s">
        <v>594</v>
      </c>
      <c r="D515" s="104">
        <f t="shared" si="10"/>
        <v>26.6</v>
      </c>
      <c r="E515" s="95"/>
      <c r="F515" s="95"/>
      <c r="G515" s="95">
        <v>26.6</v>
      </c>
      <c r="H515" s="105">
        <f t="shared" si="11"/>
        <v>26.6</v>
      </c>
    </row>
    <row r="516" spans="1:8">
      <c r="A516" s="253">
        <v>318</v>
      </c>
      <c r="B516" s="102">
        <v>330</v>
      </c>
      <c r="C516" s="103" t="s">
        <v>595</v>
      </c>
      <c r="D516" s="104">
        <f t="shared" si="10"/>
        <v>25</v>
      </c>
      <c r="E516" s="95"/>
      <c r="F516" s="95"/>
      <c r="G516" s="95">
        <v>25</v>
      </c>
      <c r="H516" s="105">
        <f t="shared" si="11"/>
        <v>25</v>
      </c>
    </row>
    <row r="517" spans="1:8">
      <c r="A517" s="253">
        <v>303</v>
      </c>
      <c r="B517" s="102">
        <v>331</v>
      </c>
      <c r="C517" s="103" t="s">
        <v>596</v>
      </c>
      <c r="D517" s="104">
        <f t="shared" si="10"/>
        <v>32.799999999999997</v>
      </c>
      <c r="E517" s="95"/>
      <c r="F517" s="95"/>
      <c r="G517" s="95">
        <v>32.799999999999997</v>
      </c>
      <c r="H517" s="105">
        <f t="shared" si="11"/>
        <v>32.799999999999997</v>
      </c>
    </row>
    <row r="518" spans="1:8">
      <c r="A518" s="253">
        <v>312</v>
      </c>
      <c r="B518" s="102">
        <v>332</v>
      </c>
      <c r="C518" s="103" t="s">
        <v>597</v>
      </c>
      <c r="D518" s="104">
        <f t="shared" si="10"/>
        <v>99.9</v>
      </c>
      <c r="E518" s="95"/>
      <c r="F518" s="95"/>
      <c r="G518" s="95">
        <v>99.9</v>
      </c>
      <c r="H518" s="105">
        <f t="shared" si="11"/>
        <v>99.9</v>
      </c>
    </row>
    <row r="519" spans="1:8">
      <c r="A519" s="253">
        <v>442</v>
      </c>
      <c r="B519" s="102">
        <v>333</v>
      </c>
      <c r="C519" s="103" t="s">
        <v>598</v>
      </c>
      <c r="D519" s="104">
        <f t="shared" si="10"/>
        <v>67</v>
      </c>
      <c r="E519" s="95"/>
      <c r="F519" s="95"/>
      <c r="G519" s="95">
        <v>67</v>
      </c>
      <c r="H519" s="105">
        <f t="shared" si="11"/>
        <v>67</v>
      </c>
    </row>
    <row r="520" spans="1:8">
      <c r="A520" s="253"/>
      <c r="B520" s="102"/>
      <c r="C520" s="106" t="s">
        <v>599</v>
      </c>
      <c r="D520" s="104"/>
      <c r="E520" s="95"/>
      <c r="F520" s="95"/>
      <c r="G520" s="95"/>
      <c r="H520" s="105"/>
    </row>
    <row r="521" spans="1:8">
      <c r="A521" s="253">
        <v>355</v>
      </c>
      <c r="B521" s="102">
        <v>334</v>
      </c>
      <c r="C521" s="103" t="s">
        <v>600</v>
      </c>
      <c r="D521" s="104">
        <f t="shared" ref="D521:D536" si="12">H521</f>
        <v>71.5</v>
      </c>
      <c r="E521" s="95"/>
      <c r="F521" s="95"/>
      <c r="G521" s="95">
        <v>71.5</v>
      </c>
      <c r="H521" s="105">
        <f t="shared" ref="H521:H540" si="13">E521+F521+G521</f>
        <v>71.5</v>
      </c>
    </row>
    <row r="522" spans="1:8">
      <c r="A522" s="253">
        <v>356</v>
      </c>
      <c r="B522" s="102">
        <v>335</v>
      </c>
      <c r="C522" s="103" t="s">
        <v>1239</v>
      </c>
      <c r="D522" s="104">
        <f t="shared" si="12"/>
        <v>173.5</v>
      </c>
      <c r="E522" s="95"/>
      <c r="F522" s="95"/>
      <c r="G522" s="95">
        <v>173.5</v>
      </c>
      <c r="H522" s="105">
        <f t="shared" si="13"/>
        <v>173.5</v>
      </c>
    </row>
    <row r="523" spans="1:8">
      <c r="A523" s="253">
        <v>364</v>
      </c>
      <c r="B523" s="102">
        <v>336</v>
      </c>
      <c r="C523" s="103" t="s">
        <v>1201</v>
      </c>
      <c r="D523" s="104">
        <f t="shared" si="12"/>
        <v>126.4</v>
      </c>
      <c r="E523" s="95"/>
      <c r="F523" s="95"/>
      <c r="G523" s="95">
        <v>126.4</v>
      </c>
      <c r="H523" s="105">
        <f t="shared" si="13"/>
        <v>126.4</v>
      </c>
    </row>
    <row r="524" spans="1:8">
      <c r="A524" s="253">
        <v>365</v>
      </c>
      <c r="B524" s="102">
        <v>337</v>
      </c>
      <c r="C524" s="103" t="s">
        <v>1202</v>
      </c>
      <c r="D524" s="104">
        <f t="shared" si="12"/>
        <v>141</v>
      </c>
      <c r="E524" s="95"/>
      <c r="F524" s="95"/>
      <c r="G524" s="95">
        <v>141</v>
      </c>
      <c r="H524" s="105">
        <f t="shared" si="13"/>
        <v>141</v>
      </c>
    </row>
    <row r="525" spans="1:8">
      <c r="A525" s="253">
        <v>363</v>
      </c>
      <c r="B525" s="102">
        <v>338</v>
      </c>
      <c r="C525" s="103" t="s">
        <v>601</v>
      </c>
      <c r="D525" s="104">
        <f t="shared" si="12"/>
        <v>25</v>
      </c>
      <c r="E525" s="95"/>
      <c r="F525" s="95"/>
      <c r="G525" s="95">
        <v>25</v>
      </c>
      <c r="H525" s="105">
        <f t="shared" si="13"/>
        <v>25</v>
      </c>
    </row>
    <row r="526" spans="1:8">
      <c r="A526" s="253">
        <v>361</v>
      </c>
      <c r="B526" s="102">
        <v>339</v>
      </c>
      <c r="C526" s="103" t="s">
        <v>602</v>
      </c>
      <c r="D526" s="104">
        <f t="shared" si="12"/>
        <v>50</v>
      </c>
      <c r="E526" s="95"/>
      <c r="F526" s="95"/>
      <c r="G526" s="95">
        <v>50</v>
      </c>
      <c r="H526" s="105">
        <f t="shared" si="13"/>
        <v>50</v>
      </c>
    </row>
    <row r="527" spans="1:8">
      <c r="A527" s="253">
        <v>357</v>
      </c>
      <c r="B527" s="102">
        <v>340</v>
      </c>
      <c r="C527" s="103" t="s">
        <v>603</v>
      </c>
      <c r="D527" s="104">
        <f t="shared" si="12"/>
        <v>125.9</v>
      </c>
      <c r="E527" s="95"/>
      <c r="F527" s="95"/>
      <c r="G527" s="95">
        <v>125.9</v>
      </c>
      <c r="H527" s="105">
        <f t="shared" si="13"/>
        <v>125.9</v>
      </c>
    </row>
    <row r="528" spans="1:8">
      <c r="A528" s="253">
        <v>323</v>
      </c>
      <c r="B528" s="102">
        <v>341</v>
      </c>
      <c r="C528" s="103" t="s">
        <v>1199</v>
      </c>
      <c r="D528" s="104">
        <f t="shared" si="12"/>
        <v>123</v>
      </c>
      <c r="E528" s="95"/>
      <c r="F528" s="95"/>
      <c r="G528" s="95">
        <v>123</v>
      </c>
      <c r="H528" s="105">
        <f t="shared" si="13"/>
        <v>123</v>
      </c>
    </row>
    <row r="529" spans="1:8">
      <c r="A529" s="253">
        <v>432</v>
      </c>
      <c r="B529" s="102">
        <v>342</v>
      </c>
      <c r="C529" s="103" t="s">
        <v>604</v>
      </c>
      <c r="D529" s="104">
        <f t="shared" si="12"/>
        <v>41.7</v>
      </c>
      <c r="E529" s="95"/>
      <c r="F529" s="95"/>
      <c r="G529" s="95">
        <v>41.7</v>
      </c>
      <c r="H529" s="105">
        <f t="shared" si="13"/>
        <v>41.7</v>
      </c>
    </row>
    <row r="530" spans="1:8">
      <c r="A530" s="253">
        <v>431</v>
      </c>
      <c r="B530" s="102">
        <v>343</v>
      </c>
      <c r="C530" s="103" t="s">
        <v>605</v>
      </c>
      <c r="D530" s="104">
        <f t="shared" si="12"/>
        <v>78.8</v>
      </c>
      <c r="E530" s="95"/>
      <c r="F530" s="95"/>
      <c r="G530" s="95">
        <v>78.8</v>
      </c>
      <c r="H530" s="105">
        <f t="shared" si="13"/>
        <v>78.8</v>
      </c>
    </row>
    <row r="531" spans="1:8">
      <c r="A531" s="253">
        <v>429</v>
      </c>
      <c r="B531" s="102">
        <v>344</v>
      </c>
      <c r="C531" s="103" t="s">
        <v>606</v>
      </c>
      <c r="D531" s="104">
        <f t="shared" si="12"/>
        <v>100.4</v>
      </c>
      <c r="E531" s="95"/>
      <c r="F531" s="95"/>
      <c r="G531" s="95">
        <v>100.4</v>
      </c>
      <c r="H531" s="105">
        <f t="shared" si="13"/>
        <v>100.4</v>
      </c>
    </row>
    <row r="532" spans="1:8">
      <c r="A532" s="253">
        <v>430</v>
      </c>
      <c r="B532" s="102">
        <v>345</v>
      </c>
      <c r="C532" s="103" t="s">
        <v>607</v>
      </c>
      <c r="D532" s="104">
        <f t="shared" si="12"/>
        <v>151.19999999999999</v>
      </c>
      <c r="E532" s="95"/>
      <c r="F532" s="95"/>
      <c r="G532" s="95">
        <v>151.19999999999999</v>
      </c>
      <c r="H532" s="105">
        <f t="shared" si="13"/>
        <v>151.19999999999999</v>
      </c>
    </row>
    <row r="533" spans="1:8">
      <c r="A533" s="253">
        <v>446</v>
      </c>
      <c r="B533" s="102">
        <v>346</v>
      </c>
      <c r="C533" s="103" t="s">
        <v>608</v>
      </c>
      <c r="D533" s="104">
        <f t="shared" si="12"/>
        <v>46.3</v>
      </c>
      <c r="E533" s="95"/>
      <c r="F533" s="95"/>
      <c r="G533" s="95">
        <v>46.3</v>
      </c>
      <c r="H533" s="105">
        <f t="shared" si="13"/>
        <v>46.3</v>
      </c>
    </row>
    <row r="534" spans="1:8">
      <c r="A534" s="253">
        <v>447</v>
      </c>
      <c r="B534" s="102">
        <v>347</v>
      </c>
      <c r="C534" s="103" t="s">
        <v>609</v>
      </c>
      <c r="D534" s="104">
        <f t="shared" si="12"/>
        <v>55.8</v>
      </c>
      <c r="E534" s="95"/>
      <c r="F534" s="95"/>
      <c r="G534" s="95">
        <v>55.8</v>
      </c>
      <c r="H534" s="105">
        <f t="shared" si="13"/>
        <v>55.8</v>
      </c>
    </row>
    <row r="535" spans="1:8">
      <c r="A535" s="253">
        <v>449</v>
      </c>
      <c r="B535" s="102">
        <v>348</v>
      </c>
      <c r="C535" s="103" t="s">
        <v>610</v>
      </c>
      <c r="D535" s="104">
        <f t="shared" si="12"/>
        <v>108.8</v>
      </c>
      <c r="E535" s="95"/>
      <c r="F535" s="95"/>
      <c r="G535" s="95">
        <v>108.8</v>
      </c>
      <c r="H535" s="105">
        <f t="shared" si="13"/>
        <v>108.8</v>
      </c>
    </row>
    <row r="536" spans="1:8">
      <c r="A536" s="253">
        <v>385</v>
      </c>
      <c r="B536" s="102">
        <v>349</v>
      </c>
      <c r="C536" s="103" t="s">
        <v>611</v>
      </c>
      <c r="D536" s="104">
        <f t="shared" si="12"/>
        <v>72.3</v>
      </c>
      <c r="E536" s="95"/>
      <c r="F536" s="95"/>
      <c r="G536" s="95">
        <v>72.3</v>
      </c>
      <c r="H536" s="105">
        <f t="shared" si="13"/>
        <v>72.3</v>
      </c>
    </row>
    <row r="537" spans="1:8">
      <c r="A537" s="253">
        <v>354</v>
      </c>
      <c r="B537" s="102">
        <v>350</v>
      </c>
      <c r="C537" s="103" t="s">
        <v>1208</v>
      </c>
      <c r="D537" s="104">
        <f t="shared" ref="D537:D540" si="14">H537</f>
        <v>64.3</v>
      </c>
      <c r="E537" s="95"/>
      <c r="F537" s="95"/>
      <c r="G537" s="95">
        <v>64.3</v>
      </c>
      <c r="H537" s="105">
        <f t="shared" si="13"/>
        <v>64.3</v>
      </c>
    </row>
    <row r="538" spans="1:8">
      <c r="A538" s="253">
        <v>444</v>
      </c>
      <c r="B538" s="102">
        <v>351</v>
      </c>
      <c r="C538" s="103" t="s">
        <v>612</v>
      </c>
      <c r="D538" s="104">
        <f t="shared" si="14"/>
        <v>56</v>
      </c>
      <c r="E538" s="95"/>
      <c r="F538" s="95"/>
      <c r="G538" s="95">
        <v>56</v>
      </c>
      <c r="H538" s="105">
        <f t="shared" si="13"/>
        <v>56</v>
      </c>
    </row>
    <row r="539" spans="1:8">
      <c r="A539" s="253">
        <v>443</v>
      </c>
      <c r="B539" s="102">
        <v>352</v>
      </c>
      <c r="C539" s="103" t="s">
        <v>1209</v>
      </c>
      <c r="D539" s="104">
        <f t="shared" si="14"/>
        <v>67</v>
      </c>
      <c r="E539" s="95"/>
      <c r="F539" s="95"/>
      <c r="G539" s="95">
        <v>67</v>
      </c>
      <c r="H539" s="105">
        <f t="shared" si="13"/>
        <v>67</v>
      </c>
    </row>
    <row r="540" spans="1:8">
      <c r="A540" s="253">
        <v>445</v>
      </c>
      <c r="B540" s="102">
        <v>353</v>
      </c>
      <c r="C540" s="103" t="s">
        <v>613</v>
      </c>
      <c r="D540" s="104">
        <f t="shared" si="14"/>
        <v>75.7</v>
      </c>
      <c r="E540" s="95"/>
      <c r="F540" s="95"/>
      <c r="G540" s="95">
        <v>75.7</v>
      </c>
      <c r="H540" s="105">
        <f t="shared" si="13"/>
        <v>75.7</v>
      </c>
    </row>
    <row r="541" spans="1:8">
      <c r="A541" s="253"/>
      <c r="B541" s="102"/>
      <c r="C541" s="106" t="s">
        <v>614</v>
      </c>
      <c r="D541" s="104"/>
      <c r="E541" s="95"/>
      <c r="F541" s="95"/>
      <c r="G541" s="95"/>
      <c r="H541" s="105"/>
    </row>
    <row r="542" spans="1:8" ht="25.5">
      <c r="A542" s="253">
        <v>428</v>
      </c>
      <c r="B542" s="102">
        <v>354</v>
      </c>
      <c r="C542" s="103" t="s">
        <v>615</v>
      </c>
      <c r="D542" s="104">
        <f t="shared" ref="D542:D570" si="15">H542</f>
        <v>44.9</v>
      </c>
      <c r="E542" s="95"/>
      <c r="F542" s="95"/>
      <c r="G542" s="109">
        <v>44.9</v>
      </c>
      <c r="H542" s="105">
        <f t="shared" ref="H542:H570" si="16">E542+F542+G542</f>
        <v>44.9</v>
      </c>
    </row>
    <row r="543" spans="1:8">
      <c r="A543" s="253">
        <v>417</v>
      </c>
      <c r="B543" s="102">
        <v>355</v>
      </c>
      <c r="C543" s="103" t="s">
        <v>616</v>
      </c>
      <c r="D543" s="104">
        <f t="shared" si="15"/>
        <v>56.6</v>
      </c>
      <c r="E543" s="95"/>
      <c r="F543" s="95"/>
      <c r="G543" s="109">
        <v>56.6</v>
      </c>
      <c r="H543" s="105">
        <f t="shared" si="16"/>
        <v>56.6</v>
      </c>
    </row>
    <row r="544" spans="1:8" ht="25.5">
      <c r="A544" s="253">
        <v>383</v>
      </c>
      <c r="B544" s="102">
        <v>356</v>
      </c>
      <c r="C544" s="103" t="s">
        <v>127</v>
      </c>
      <c r="D544" s="104">
        <f t="shared" si="15"/>
        <v>78.8</v>
      </c>
      <c r="E544" s="95"/>
      <c r="F544" s="95"/>
      <c r="G544" s="109">
        <v>78.8</v>
      </c>
      <c r="H544" s="105">
        <f t="shared" si="16"/>
        <v>78.8</v>
      </c>
    </row>
    <row r="545" spans="1:8">
      <c r="A545" s="253">
        <v>348</v>
      </c>
      <c r="B545" s="102">
        <v>357</v>
      </c>
      <c r="C545" s="103" t="s">
        <v>617</v>
      </c>
      <c r="D545" s="104">
        <f t="shared" si="15"/>
        <v>78.900000000000006</v>
      </c>
      <c r="E545" s="95"/>
      <c r="F545" s="95"/>
      <c r="G545" s="109">
        <v>78.900000000000006</v>
      </c>
      <c r="H545" s="105">
        <f t="shared" si="16"/>
        <v>78.900000000000006</v>
      </c>
    </row>
    <row r="546" spans="1:8">
      <c r="A546" s="253">
        <v>347</v>
      </c>
      <c r="B546" s="102">
        <v>358</v>
      </c>
      <c r="C546" s="103" t="s">
        <v>618</v>
      </c>
      <c r="D546" s="104">
        <f t="shared" si="15"/>
        <v>69.3</v>
      </c>
      <c r="E546" s="95"/>
      <c r="F546" s="95"/>
      <c r="G546" s="109">
        <v>69.3</v>
      </c>
      <c r="H546" s="105">
        <f t="shared" si="16"/>
        <v>69.3</v>
      </c>
    </row>
    <row r="547" spans="1:8">
      <c r="A547" s="253">
        <v>346</v>
      </c>
      <c r="B547" s="102">
        <v>359</v>
      </c>
      <c r="C547" s="103" t="s">
        <v>619</v>
      </c>
      <c r="D547" s="104">
        <f t="shared" si="15"/>
        <v>52.6</v>
      </c>
      <c r="E547" s="95"/>
      <c r="F547" s="95"/>
      <c r="G547" s="109">
        <v>52.6</v>
      </c>
      <c r="H547" s="105">
        <f t="shared" si="16"/>
        <v>52.6</v>
      </c>
    </row>
    <row r="548" spans="1:8">
      <c r="A548" s="253">
        <v>345</v>
      </c>
      <c r="B548" s="102">
        <v>360</v>
      </c>
      <c r="C548" s="103" t="s">
        <v>1210</v>
      </c>
      <c r="D548" s="104">
        <f t="shared" si="15"/>
        <v>43</v>
      </c>
      <c r="E548" s="95"/>
      <c r="F548" s="95"/>
      <c r="G548" s="109">
        <v>43</v>
      </c>
      <c r="H548" s="105">
        <f t="shared" si="16"/>
        <v>43</v>
      </c>
    </row>
    <row r="549" spans="1:8">
      <c r="A549" s="257"/>
      <c r="B549" s="102">
        <v>361</v>
      </c>
      <c r="C549" s="103" t="s">
        <v>132</v>
      </c>
      <c r="D549" s="104">
        <f t="shared" si="15"/>
        <v>10.48</v>
      </c>
      <c r="E549" s="95"/>
      <c r="F549" s="95"/>
      <c r="G549" s="109">
        <v>10.48</v>
      </c>
      <c r="H549" s="105">
        <f t="shared" si="16"/>
        <v>10.48</v>
      </c>
    </row>
    <row r="550" spans="1:8">
      <c r="A550" s="253">
        <v>319</v>
      </c>
      <c r="B550" s="102">
        <v>362</v>
      </c>
      <c r="C550" s="103" t="s">
        <v>133</v>
      </c>
      <c r="D550" s="104">
        <f t="shared" si="15"/>
        <v>25</v>
      </c>
      <c r="E550" s="95"/>
      <c r="F550" s="95"/>
      <c r="G550" s="109">
        <v>25</v>
      </c>
      <c r="H550" s="105">
        <f t="shared" si="16"/>
        <v>25</v>
      </c>
    </row>
    <row r="551" spans="1:8">
      <c r="A551" s="253">
        <v>305</v>
      </c>
      <c r="B551" s="102">
        <v>363</v>
      </c>
      <c r="C551" s="103" t="s">
        <v>1182</v>
      </c>
      <c r="D551" s="104">
        <f t="shared" si="15"/>
        <v>26.3</v>
      </c>
      <c r="E551" s="95"/>
      <c r="F551" s="95"/>
      <c r="G551" s="109">
        <v>26.3</v>
      </c>
      <c r="H551" s="105">
        <f t="shared" si="16"/>
        <v>26.3</v>
      </c>
    </row>
    <row r="552" spans="1:8">
      <c r="A552" s="253">
        <v>304</v>
      </c>
      <c r="B552" s="102">
        <v>364</v>
      </c>
      <c r="C552" s="103" t="s">
        <v>1184</v>
      </c>
      <c r="D552" s="104">
        <f t="shared" si="15"/>
        <v>52.6</v>
      </c>
      <c r="E552" s="95"/>
      <c r="F552" s="95"/>
      <c r="G552" s="109">
        <v>52.6</v>
      </c>
      <c r="H552" s="105">
        <f t="shared" si="16"/>
        <v>52.6</v>
      </c>
    </row>
    <row r="553" spans="1:8">
      <c r="A553" s="253">
        <v>362</v>
      </c>
      <c r="B553" s="102">
        <v>365</v>
      </c>
      <c r="C553" s="103" t="s">
        <v>620</v>
      </c>
      <c r="D553" s="104">
        <f t="shared" si="15"/>
        <v>75.7</v>
      </c>
      <c r="E553" s="95"/>
      <c r="F553" s="95"/>
      <c r="G553" s="109">
        <v>75.7</v>
      </c>
      <c r="H553" s="105">
        <f t="shared" si="16"/>
        <v>75.7</v>
      </c>
    </row>
    <row r="554" spans="1:8">
      <c r="A554" s="253">
        <v>359</v>
      </c>
      <c r="B554" s="102">
        <v>366</v>
      </c>
      <c r="C554" s="103" t="s">
        <v>143</v>
      </c>
      <c r="D554" s="104">
        <f t="shared" si="15"/>
        <v>275.7</v>
      </c>
      <c r="E554" s="95"/>
      <c r="F554" s="95"/>
      <c r="G554" s="109">
        <v>275.7</v>
      </c>
      <c r="H554" s="105">
        <f t="shared" si="16"/>
        <v>275.7</v>
      </c>
    </row>
    <row r="555" spans="1:8">
      <c r="A555" s="253">
        <v>358</v>
      </c>
      <c r="B555" s="102">
        <v>367</v>
      </c>
      <c r="C555" s="103" t="s">
        <v>146</v>
      </c>
      <c r="D555" s="104">
        <f t="shared" si="15"/>
        <v>205.5</v>
      </c>
      <c r="E555" s="95"/>
      <c r="F555" s="95"/>
      <c r="G555" s="109">
        <v>205.5</v>
      </c>
      <c r="H555" s="105">
        <f t="shared" si="16"/>
        <v>205.5</v>
      </c>
    </row>
    <row r="556" spans="1:8">
      <c r="A556" s="253">
        <v>412</v>
      </c>
      <c r="B556" s="102">
        <v>368</v>
      </c>
      <c r="C556" s="103" t="s">
        <v>1211</v>
      </c>
      <c r="D556" s="104">
        <f t="shared" si="15"/>
        <v>38.6</v>
      </c>
      <c r="E556" s="95"/>
      <c r="F556" s="95"/>
      <c r="G556" s="109">
        <v>38.6</v>
      </c>
      <c r="H556" s="105">
        <f t="shared" si="16"/>
        <v>38.6</v>
      </c>
    </row>
    <row r="557" spans="1:8">
      <c r="A557" s="253">
        <v>339</v>
      </c>
      <c r="B557" s="102">
        <v>369</v>
      </c>
      <c r="C557" s="103" t="s">
        <v>148</v>
      </c>
      <c r="D557" s="104">
        <f t="shared" si="15"/>
        <v>28.8</v>
      </c>
      <c r="E557" s="95"/>
      <c r="F557" s="95"/>
      <c r="G557" s="109">
        <v>28.8</v>
      </c>
      <c r="H557" s="105">
        <f t="shared" si="16"/>
        <v>28.8</v>
      </c>
    </row>
    <row r="558" spans="1:8">
      <c r="A558" s="253">
        <v>437</v>
      </c>
      <c r="B558" s="102">
        <v>370</v>
      </c>
      <c r="C558" s="103" t="s">
        <v>1212</v>
      </c>
      <c r="D558" s="104">
        <f t="shared" si="15"/>
        <v>54.9</v>
      </c>
      <c r="E558" s="95"/>
      <c r="F558" s="95"/>
      <c r="G558" s="109">
        <v>54.9</v>
      </c>
      <c r="H558" s="105">
        <f t="shared" si="16"/>
        <v>54.9</v>
      </c>
    </row>
    <row r="559" spans="1:8">
      <c r="A559" s="253">
        <v>341</v>
      </c>
      <c r="B559" s="102">
        <v>371</v>
      </c>
      <c r="C559" s="103" t="s">
        <v>153</v>
      </c>
      <c r="D559" s="104">
        <f t="shared" si="15"/>
        <v>44.2</v>
      </c>
      <c r="E559" s="95"/>
      <c r="F559" s="95"/>
      <c r="G559" s="109">
        <v>44.2</v>
      </c>
      <c r="H559" s="105">
        <f t="shared" si="16"/>
        <v>44.2</v>
      </c>
    </row>
    <row r="560" spans="1:8">
      <c r="A560" s="253">
        <v>371</v>
      </c>
      <c r="B560" s="102">
        <v>372</v>
      </c>
      <c r="C560" s="103" t="s">
        <v>156</v>
      </c>
      <c r="D560" s="104">
        <f t="shared" si="15"/>
        <v>43.3</v>
      </c>
      <c r="E560" s="95"/>
      <c r="F560" s="95"/>
      <c r="G560" s="109">
        <v>43.3</v>
      </c>
      <c r="H560" s="105">
        <f t="shared" si="16"/>
        <v>43.3</v>
      </c>
    </row>
    <row r="561" spans="1:8">
      <c r="A561" s="253"/>
      <c r="B561" s="102">
        <v>373</v>
      </c>
      <c r="C561" s="103" t="s">
        <v>170</v>
      </c>
      <c r="D561" s="104">
        <f t="shared" si="15"/>
        <v>47.13</v>
      </c>
      <c r="E561" s="95"/>
      <c r="F561" s="95"/>
      <c r="G561" s="109">
        <v>47.13</v>
      </c>
      <c r="H561" s="105">
        <f t="shared" si="16"/>
        <v>47.13</v>
      </c>
    </row>
    <row r="562" spans="1:8">
      <c r="A562" s="253">
        <v>316</v>
      </c>
      <c r="B562" s="102">
        <v>374</v>
      </c>
      <c r="C562" s="103" t="s">
        <v>173</v>
      </c>
      <c r="D562" s="104">
        <f t="shared" si="15"/>
        <v>53</v>
      </c>
      <c r="E562" s="95"/>
      <c r="F562" s="95"/>
      <c r="G562" s="109">
        <v>53</v>
      </c>
      <c r="H562" s="105">
        <f t="shared" si="16"/>
        <v>53</v>
      </c>
    </row>
    <row r="563" spans="1:8" ht="25.5">
      <c r="A563" s="253">
        <v>327</v>
      </c>
      <c r="B563" s="102">
        <v>375</v>
      </c>
      <c r="C563" s="103" t="s">
        <v>1194</v>
      </c>
      <c r="D563" s="104">
        <f t="shared" si="15"/>
        <v>278.8</v>
      </c>
      <c r="E563" s="95"/>
      <c r="F563" s="95"/>
      <c r="G563" s="109">
        <v>278.8</v>
      </c>
      <c r="H563" s="105">
        <f t="shared" si="16"/>
        <v>278.8</v>
      </c>
    </row>
    <row r="564" spans="1:8" ht="25.5">
      <c r="A564" s="253">
        <v>326</v>
      </c>
      <c r="B564" s="102">
        <v>376</v>
      </c>
      <c r="C564" s="103" t="s">
        <v>177</v>
      </c>
      <c r="D564" s="104">
        <f t="shared" si="15"/>
        <v>492.9</v>
      </c>
      <c r="E564" s="95"/>
      <c r="F564" s="95"/>
      <c r="G564" s="109">
        <v>492.9</v>
      </c>
      <c r="H564" s="105">
        <f t="shared" si="16"/>
        <v>492.9</v>
      </c>
    </row>
    <row r="565" spans="1:8" ht="25.5">
      <c r="A565" s="253">
        <v>325</v>
      </c>
      <c r="B565" s="102">
        <v>377</v>
      </c>
      <c r="C565" s="103" t="s">
        <v>179</v>
      </c>
      <c r="D565" s="104">
        <f t="shared" si="15"/>
        <v>434.5</v>
      </c>
      <c r="E565" s="95"/>
      <c r="F565" s="95"/>
      <c r="G565" s="109">
        <v>434.5</v>
      </c>
      <c r="H565" s="105">
        <f t="shared" si="16"/>
        <v>434.5</v>
      </c>
    </row>
    <row r="566" spans="1:8" ht="25.5">
      <c r="A566" s="253">
        <v>406</v>
      </c>
      <c r="B566" s="102">
        <v>378</v>
      </c>
      <c r="C566" s="103" t="s">
        <v>1213</v>
      </c>
      <c r="D566" s="104">
        <f t="shared" si="15"/>
        <v>57.4</v>
      </c>
      <c r="E566" s="95"/>
      <c r="F566" s="95"/>
      <c r="G566" s="109">
        <v>57.4</v>
      </c>
      <c r="H566" s="105">
        <f t="shared" si="16"/>
        <v>57.4</v>
      </c>
    </row>
    <row r="567" spans="1:8">
      <c r="A567" s="253">
        <v>456</v>
      </c>
      <c r="B567" s="102">
        <v>379</v>
      </c>
      <c r="C567" s="103" t="s">
        <v>1196</v>
      </c>
      <c r="D567" s="104">
        <f t="shared" si="15"/>
        <v>295.39999999999998</v>
      </c>
      <c r="E567" s="95"/>
      <c r="F567" s="95"/>
      <c r="G567" s="109">
        <v>295.39999999999998</v>
      </c>
      <c r="H567" s="105">
        <f t="shared" si="16"/>
        <v>295.39999999999998</v>
      </c>
    </row>
    <row r="568" spans="1:8">
      <c r="A568" s="253">
        <v>392</v>
      </c>
      <c r="B568" s="102">
        <v>380</v>
      </c>
      <c r="C568" s="103" t="s">
        <v>1197</v>
      </c>
      <c r="D568" s="104">
        <f t="shared" si="15"/>
        <v>80.099999999999994</v>
      </c>
      <c r="E568" s="95"/>
      <c r="F568" s="95"/>
      <c r="G568" s="109">
        <v>80.099999999999994</v>
      </c>
      <c r="H568" s="105">
        <f t="shared" si="16"/>
        <v>80.099999999999994</v>
      </c>
    </row>
    <row r="569" spans="1:8">
      <c r="A569" s="253">
        <v>413</v>
      </c>
      <c r="B569" s="102">
        <v>381</v>
      </c>
      <c r="C569" s="103" t="s">
        <v>183</v>
      </c>
      <c r="D569" s="104">
        <f t="shared" si="15"/>
        <v>19.7</v>
      </c>
      <c r="E569" s="95"/>
      <c r="F569" s="95"/>
      <c r="G569" s="109">
        <v>19.7</v>
      </c>
      <c r="H569" s="105">
        <f t="shared" si="16"/>
        <v>19.7</v>
      </c>
    </row>
    <row r="570" spans="1:8">
      <c r="A570" s="253">
        <v>317</v>
      </c>
      <c r="B570" s="102">
        <v>382</v>
      </c>
      <c r="C570" s="103" t="s">
        <v>184</v>
      </c>
      <c r="D570" s="104">
        <f t="shared" si="15"/>
        <v>18.899999999999999</v>
      </c>
      <c r="E570" s="95"/>
      <c r="F570" s="95"/>
      <c r="G570" s="109">
        <v>18.899999999999999</v>
      </c>
      <c r="H570" s="105">
        <f t="shared" si="16"/>
        <v>18.899999999999999</v>
      </c>
    </row>
    <row r="571" spans="1:8">
      <c r="A571" s="253"/>
      <c r="B571" s="102"/>
      <c r="C571" s="106" t="s">
        <v>565</v>
      </c>
      <c r="D571" s="104"/>
      <c r="E571" s="95"/>
      <c r="F571" s="95"/>
      <c r="G571" s="109"/>
      <c r="H571" s="105"/>
    </row>
    <row r="572" spans="1:8">
      <c r="A572" s="253">
        <v>123</v>
      </c>
      <c r="B572" s="102">
        <v>383</v>
      </c>
      <c r="C572" s="103" t="s">
        <v>621</v>
      </c>
      <c r="D572" s="104">
        <f>H572</f>
        <v>60.2</v>
      </c>
      <c r="E572" s="95"/>
      <c r="F572" s="95"/>
      <c r="G572" s="109">
        <v>60.2</v>
      </c>
      <c r="H572" s="105">
        <f t="shared" ref="H572:H582" si="17">E572+F572+G572</f>
        <v>60.2</v>
      </c>
    </row>
    <row r="573" spans="1:8">
      <c r="A573" s="253">
        <v>118</v>
      </c>
      <c r="B573" s="102">
        <v>384</v>
      </c>
      <c r="C573" s="103" t="s">
        <v>47</v>
      </c>
      <c r="D573" s="104">
        <f>H573</f>
        <v>58.4</v>
      </c>
      <c r="E573" s="95"/>
      <c r="F573" s="95"/>
      <c r="G573" s="109">
        <v>58.4</v>
      </c>
      <c r="H573" s="105">
        <f t="shared" si="17"/>
        <v>58.4</v>
      </c>
    </row>
    <row r="574" spans="1:8">
      <c r="A574" s="253"/>
      <c r="B574" s="102"/>
      <c r="C574" s="106" t="s">
        <v>622</v>
      </c>
      <c r="D574" s="104"/>
      <c r="E574" s="95"/>
      <c r="F574" s="95"/>
      <c r="G574" s="109"/>
      <c r="H574" s="105">
        <f t="shared" si="17"/>
        <v>0</v>
      </c>
    </row>
    <row r="575" spans="1:8">
      <c r="A575" s="253">
        <v>340</v>
      </c>
      <c r="B575" s="102">
        <v>385</v>
      </c>
      <c r="C575" s="103" t="s">
        <v>186</v>
      </c>
      <c r="D575" s="104">
        <f>H575</f>
        <v>67.5</v>
      </c>
      <c r="E575" s="95"/>
      <c r="F575" s="95"/>
      <c r="G575" s="109">
        <v>67.5</v>
      </c>
      <c r="H575" s="105">
        <f t="shared" si="17"/>
        <v>67.5</v>
      </c>
    </row>
    <row r="576" spans="1:8">
      <c r="A576" s="253"/>
      <c r="B576" s="102">
        <v>386</v>
      </c>
      <c r="C576" s="103" t="s">
        <v>188</v>
      </c>
      <c r="D576" s="104">
        <f t="shared" ref="D576:D582" si="18">H576</f>
        <v>19.59</v>
      </c>
      <c r="E576" s="95"/>
      <c r="F576" s="95"/>
      <c r="G576" s="109">
        <v>19.59</v>
      </c>
      <c r="H576" s="105">
        <f t="shared" si="17"/>
        <v>19.59</v>
      </c>
    </row>
    <row r="577" spans="1:8">
      <c r="A577" s="253"/>
      <c r="B577" s="102"/>
      <c r="C577" s="106" t="s">
        <v>623</v>
      </c>
      <c r="D577" s="104"/>
      <c r="E577" s="95"/>
      <c r="F577" s="95"/>
      <c r="G577" s="109"/>
      <c r="H577" s="105">
        <f t="shared" si="17"/>
        <v>0</v>
      </c>
    </row>
    <row r="578" spans="1:8">
      <c r="A578" s="253"/>
      <c r="B578" s="102">
        <v>387</v>
      </c>
      <c r="C578" s="103" t="s">
        <v>624</v>
      </c>
      <c r="D578" s="104">
        <f t="shared" si="18"/>
        <v>717.76</v>
      </c>
      <c r="E578" s="95"/>
      <c r="F578" s="95"/>
      <c r="G578" s="109">
        <v>717.76</v>
      </c>
      <c r="H578" s="105">
        <f t="shared" si="17"/>
        <v>717.76</v>
      </c>
    </row>
    <row r="579" spans="1:8">
      <c r="A579" s="253"/>
      <c r="B579" s="102">
        <v>388</v>
      </c>
      <c r="C579" s="103" t="s">
        <v>625</v>
      </c>
      <c r="D579" s="104">
        <f t="shared" si="18"/>
        <v>624.33000000000004</v>
      </c>
      <c r="E579" s="95"/>
      <c r="F579" s="95"/>
      <c r="G579" s="109">
        <v>624.33000000000004</v>
      </c>
      <c r="H579" s="105">
        <f t="shared" si="17"/>
        <v>624.33000000000004</v>
      </c>
    </row>
    <row r="580" spans="1:8">
      <c r="A580" s="253">
        <v>311</v>
      </c>
      <c r="B580" s="102">
        <v>389</v>
      </c>
      <c r="C580" s="103" t="s">
        <v>1215</v>
      </c>
      <c r="D580" s="104">
        <f t="shared" si="18"/>
        <v>341.2</v>
      </c>
      <c r="E580" s="95"/>
      <c r="F580" s="95"/>
      <c r="G580" s="95">
        <v>341.2</v>
      </c>
      <c r="H580" s="105">
        <f t="shared" si="17"/>
        <v>341.2</v>
      </c>
    </row>
    <row r="581" spans="1:8">
      <c r="A581" s="253">
        <v>343</v>
      </c>
      <c r="B581" s="102">
        <v>390</v>
      </c>
      <c r="C581" s="103" t="s">
        <v>1217</v>
      </c>
      <c r="D581" s="104">
        <f t="shared" si="18"/>
        <v>285.8</v>
      </c>
      <c r="E581" s="95"/>
      <c r="F581" s="95"/>
      <c r="G581" s="95">
        <v>285.8</v>
      </c>
      <c r="H581" s="105">
        <f t="shared" si="17"/>
        <v>285.8</v>
      </c>
    </row>
    <row r="582" spans="1:8">
      <c r="A582" s="253">
        <v>440</v>
      </c>
      <c r="B582" s="102">
        <v>391</v>
      </c>
      <c r="C582" s="103" t="s">
        <v>1226</v>
      </c>
      <c r="D582" s="104">
        <f t="shared" si="18"/>
        <v>1512.3</v>
      </c>
      <c r="E582" s="95"/>
      <c r="F582" s="95"/>
      <c r="G582" s="95">
        <v>1512.3</v>
      </c>
      <c r="H582" s="105">
        <f t="shared" si="17"/>
        <v>1512.3</v>
      </c>
    </row>
    <row r="583" spans="1:8" ht="15">
      <c r="A583" s="93"/>
      <c r="B583" s="81" t="s">
        <v>169</v>
      </c>
      <c r="C583" s="65" t="s">
        <v>189</v>
      </c>
      <c r="D583" s="82"/>
    </row>
    <row r="584" spans="1:8" ht="15">
      <c r="A584" s="93" t="s">
        <v>1137</v>
      </c>
      <c r="B584" s="51" t="s">
        <v>294</v>
      </c>
      <c r="C584" s="83" t="s">
        <v>190</v>
      </c>
      <c r="D584" s="57">
        <v>17.600000000000001</v>
      </c>
      <c r="E584" s="14" t="s">
        <v>250</v>
      </c>
    </row>
    <row r="585" spans="1:8" ht="15">
      <c r="A585" s="93" t="s">
        <v>1134</v>
      </c>
      <c r="B585" s="51" t="s">
        <v>141</v>
      </c>
      <c r="C585" s="83" t="s">
        <v>191</v>
      </c>
      <c r="D585" s="57">
        <v>43.2</v>
      </c>
    </row>
    <row r="586" spans="1:8" ht="15">
      <c r="A586" s="93" t="s">
        <v>1135</v>
      </c>
      <c r="B586" s="51" t="s">
        <v>175</v>
      </c>
      <c r="C586" s="84" t="s">
        <v>1136</v>
      </c>
      <c r="D586" s="57">
        <v>17.899999999999999</v>
      </c>
    </row>
    <row r="587" spans="1:8" ht="15">
      <c r="A587" s="93" t="s">
        <v>729</v>
      </c>
      <c r="B587" s="51" t="s">
        <v>187</v>
      </c>
      <c r="C587" s="84" t="s">
        <v>1123</v>
      </c>
      <c r="D587" s="57">
        <v>5.5</v>
      </c>
      <c r="E587" s="14" t="s">
        <v>192</v>
      </c>
    </row>
    <row r="588" spans="1:8" ht="15">
      <c r="A588" s="93" t="s">
        <v>1129</v>
      </c>
      <c r="B588" s="51" t="s">
        <v>31</v>
      </c>
      <c r="C588" s="85" t="s">
        <v>1127</v>
      </c>
      <c r="D588" s="57">
        <v>52</v>
      </c>
      <c r="E588" s="14" t="s">
        <v>194</v>
      </c>
    </row>
    <row r="589" spans="1:8" ht="15">
      <c r="A589" s="93" t="s">
        <v>141</v>
      </c>
      <c r="B589" s="51" t="s">
        <v>28</v>
      </c>
      <c r="C589" s="85" t="s">
        <v>195</v>
      </c>
      <c r="D589" s="57">
        <v>47.6</v>
      </c>
      <c r="E589" s="14" t="s">
        <v>196</v>
      </c>
    </row>
    <row r="590" spans="1:8" ht="15">
      <c r="A590" s="93" t="s">
        <v>732</v>
      </c>
      <c r="B590" s="51" t="s">
        <v>34</v>
      </c>
      <c r="C590" s="85" t="s">
        <v>1128</v>
      </c>
      <c r="D590" s="57">
        <v>28.6</v>
      </c>
    </row>
    <row r="591" spans="1:8" ht="15">
      <c r="A591" s="93" t="s">
        <v>735</v>
      </c>
      <c r="B591" s="51" t="s">
        <v>432</v>
      </c>
      <c r="C591" s="85" t="s">
        <v>1266</v>
      </c>
      <c r="D591" s="57">
        <v>70</v>
      </c>
    </row>
    <row r="592" spans="1:8" ht="15">
      <c r="A592" s="93" t="s">
        <v>1124</v>
      </c>
      <c r="B592" s="51" t="s">
        <v>1125</v>
      </c>
      <c r="C592" s="86" t="s">
        <v>1126</v>
      </c>
      <c r="D592" s="57">
        <v>69.3</v>
      </c>
    </row>
    <row r="593" spans="1:5" ht="15">
      <c r="A593" s="93" t="s">
        <v>763</v>
      </c>
      <c r="B593" s="51" t="s">
        <v>1138</v>
      </c>
      <c r="C593" s="86" t="s">
        <v>1139</v>
      </c>
      <c r="D593" s="57">
        <v>22.4</v>
      </c>
    </row>
    <row r="594" spans="1:5" s="9" customFormat="1" ht="15.75">
      <c r="A594" s="260"/>
      <c r="B594" s="24" t="s">
        <v>244</v>
      </c>
      <c r="C594" s="23"/>
      <c r="D594" s="241"/>
      <c r="E594" s="110"/>
    </row>
    <row r="595" spans="1:5" s="9" customFormat="1" ht="12.75" customHeight="1">
      <c r="A595" s="260"/>
      <c r="B595" s="24"/>
      <c r="C595" s="23"/>
      <c r="D595" s="241"/>
      <c r="E595" s="110"/>
    </row>
    <row r="596" spans="1:5" s="9" customFormat="1" ht="15.75">
      <c r="A596" s="260" t="s">
        <v>245</v>
      </c>
      <c r="B596" s="24" t="s">
        <v>506</v>
      </c>
      <c r="C596" s="260"/>
      <c r="D596" s="241"/>
      <c r="E596" s="110"/>
    </row>
    <row r="597" spans="1:5" s="9" customFormat="1" ht="15.75">
      <c r="A597" s="260"/>
      <c r="B597" s="24" t="s">
        <v>507</v>
      </c>
      <c r="C597" s="23"/>
      <c r="D597" s="241"/>
      <c r="E597" s="110"/>
    </row>
    <row r="598" spans="1:5" s="9" customFormat="1">
      <c r="B598" s="9" t="s">
        <v>251</v>
      </c>
      <c r="C598" s="25"/>
      <c r="D598" s="241"/>
      <c r="E598" s="110"/>
    </row>
    <row r="599" spans="1:5" ht="43.5" customHeight="1">
      <c r="A599" s="18"/>
      <c r="B599" s="19"/>
      <c r="C599" s="20"/>
      <c r="D599" s="21"/>
    </row>
    <row r="600" spans="1:5" ht="22.5" customHeight="1">
      <c r="B600" s="10"/>
      <c r="C600" s="315"/>
      <c r="D600" s="315"/>
    </row>
    <row r="601" spans="1:5" ht="15.75">
      <c r="B601" s="10"/>
      <c r="C601" s="259"/>
      <c r="D601" s="242"/>
    </row>
    <row r="602" spans="1:5" ht="15.75">
      <c r="C602" s="42"/>
      <c r="D602" s="243"/>
    </row>
    <row r="603" spans="1:5" ht="15.75">
      <c r="B603" s="12"/>
      <c r="C603" s="316"/>
      <c r="D603" s="316"/>
    </row>
    <row r="605" spans="1:5">
      <c r="C605" s="29"/>
    </row>
    <row r="606" spans="1:5">
      <c r="C606" s="30"/>
    </row>
    <row r="607" spans="1:5">
      <c r="C607" s="29"/>
    </row>
    <row r="608" spans="1:5">
      <c r="C608" s="29"/>
    </row>
  </sheetData>
  <autoFilter ref="B7:D594"/>
  <mergeCells count="5">
    <mergeCell ref="C600:D600"/>
    <mergeCell ref="C603:D603"/>
    <mergeCell ref="B2:C2"/>
    <mergeCell ref="B3:C3"/>
    <mergeCell ref="B6:D6"/>
  </mergeCells>
  <pageMargins left="0.19685039370078741" right="0.18" top="0.31496062992125984" bottom="0.16" header="0.31496062992125984" footer="0.16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4"/>
  <sheetViews>
    <sheetView zoomScaleNormal="100" workbookViewId="0">
      <selection activeCell="F24" sqref="F24"/>
    </sheetView>
  </sheetViews>
  <sheetFormatPr defaultRowHeight="12.75"/>
  <cols>
    <col min="1" max="1" width="6.140625" style="4" customWidth="1"/>
    <col min="2" max="2" width="94.28515625" style="4" customWidth="1"/>
    <col min="3" max="3" width="14.85546875" style="15" customWidth="1"/>
    <col min="4" max="4" width="18.140625" style="4" hidden="1" customWidth="1"/>
    <col min="5" max="5" width="0" style="4" hidden="1" customWidth="1"/>
    <col min="6" max="16384" width="9.140625" style="4"/>
  </cols>
  <sheetData>
    <row r="1" spans="1:3">
      <c r="B1" s="13" t="s">
        <v>229</v>
      </c>
      <c r="C1" s="14" t="s">
        <v>230</v>
      </c>
    </row>
    <row r="2" spans="1:3">
      <c r="B2" s="317" t="s">
        <v>231</v>
      </c>
      <c r="C2" s="317"/>
    </row>
    <row r="3" spans="1:3">
      <c r="B3" s="317" t="s">
        <v>232</v>
      </c>
      <c r="C3" s="317"/>
    </row>
    <row r="4" spans="1:3" ht="28.5" customHeight="1">
      <c r="A4" s="320" t="s">
        <v>680</v>
      </c>
      <c r="B4" s="320"/>
      <c r="C4" s="320"/>
    </row>
    <row r="5" spans="1:3" ht="10.5" customHeight="1">
      <c r="A5" s="16"/>
      <c r="B5" s="16"/>
      <c r="C5" s="17"/>
    </row>
    <row r="6" spans="1:3" ht="63.75" customHeight="1">
      <c r="A6" s="321" t="s">
        <v>694</v>
      </c>
      <c r="B6" s="321"/>
      <c r="C6" s="321"/>
    </row>
    <row r="7" spans="1:3" ht="30.75">
      <c r="A7" s="87" t="s">
        <v>233</v>
      </c>
      <c r="B7" s="7" t="s">
        <v>254</v>
      </c>
      <c r="C7" s="88" t="s">
        <v>234</v>
      </c>
    </row>
    <row r="8" spans="1:3" ht="15.75">
      <c r="A8" s="44">
        <v>1</v>
      </c>
      <c r="B8" s="45" t="s">
        <v>826</v>
      </c>
      <c r="C8" s="46">
        <v>18.8</v>
      </c>
    </row>
    <row r="9" spans="1:3" ht="15.75">
      <c r="A9" s="44">
        <v>2</v>
      </c>
      <c r="B9" s="45" t="s">
        <v>827</v>
      </c>
      <c r="C9" s="46">
        <v>14.1</v>
      </c>
    </row>
    <row r="10" spans="1:3" ht="15.75">
      <c r="A10" s="114">
        <v>3</v>
      </c>
      <c r="B10" s="45" t="s">
        <v>828</v>
      </c>
      <c r="C10" s="46">
        <v>13</v>
      </c>
    </row>
    <row r="11" spans="1:3" ht="15.75">
      <c r="A11" s="114">
        <v>4</v>
      </c>
      <c r="B11" s="45" t="s">
        <v>832</v>
      </c>
      <c r="C11" s="46">
        <v>17.7</v>
      </c>
    </row>
    <row r="12" spans="1:3" ht="15.75">
      <c r="A12" s="114">
        <v>5</v>
      </c>
      <c r="B12" s="45" t="s">
        <v>833</v>
      </c>
      <c r="C12" s="46">
        <v>21.2</v>
      </c>
    </row>
    <row r="13" spans="1:3" ht="15.75">
      <c r="A13" s="114">
        <v>6</v>
      </c>
      <c r="B13" s="45" t="s">
        <v>1241</v>
      </c>
      <c r="C13" s="46">
        <v>8.9</v>
      </c>
    </row>
    <row r="14" spans="1:3" ht="15.75">
      <c r="A14" s="114">
        <v>7</v>
      </c>
      <c r="B14" s="26" t="s">
        <v>830</v>
      </c>
      <c r="C14" s="32">
        <v>18.899999999999999</v>
      </c>
    </row>
    <row r="15" spans="1:3" ht="15.75">
      <c r="A15" s="114">
        <v>8</v>
      </c>
      <c r="B15" s="45" t="s">
        <v>835</v>
      </c>
      <c r="C15" s="46">
        <v>29.4</v>
      </c>
    </row>
    <row r="16" spans="1:3" ht="15.75">
      <c r="A16" s="114">
        <v>9</v>
      </c>
      <c r="B16" s="45" t="s">
        <v>836</v>
      </c>
      <c r="C16" s="46">
        <v>16.899999999999999</v>
      </c>
    </row>
    <row r="17" spans="1:3" ht="15.75">
      <c r="A17" s="114">
        <v>10</v>
      </c>
      <c r="B17" s="45" t="s">
        <v>837</v>
      </c>
      <c r="C17" s="46">
        <v>29.4</v>
      </c>
    </row>
    <row r="18" spans="1:3" ht="15.75">
      <c r="A18" s="114">
        <v>11</v>
      </c>
      <c r="B18" s="37" t="s">
        <v>838</v>
      </c>
      <c r="C18" s="32">
        <v>27</v>
      </c>
    </row>
    <row r="19" spans="1:3" ht="15.75">
      <c r="A19" s="114">
        <v>12</v>
      </c>
      <c r="B19" s="37" t="s">
        <v>840</v>
      </c>
      <c r="C19" s="32">
        <v>46.3</v>
      </c>
    </row>
    <row r="20" spans="1:3" ht="15.75">
      <c r="A20" s="114">
        <v>13</v>
      </c>
      <c r="B20" s="37" t="s">
        <v>1122</v>
      </c>
      <c r="C20" s="32">
        <v>87.4</v>
      </c>
    </row>
    <row r="21" spans="1:3" s="225" customFormat="1" ht="15.75">
      <c r="A21" s="285">
        <v>14</v>
      </c>
      <c r="B21" s="277" t="s">
        <v>248</v>
      </c>
      <c r="C21" s="286">
        <v>94.74</v>
      </c>
    </row>
    <row r="22" spans="1:3" s="225" customFormat="1" ht="15.75">
      <c r="A22" s="285">
        <v>15</v>
      </c>
      <c r="B22" s="277" t="s">
        <v>249</v>
      </c>
      <c r="C22" s="286">
        <v>85</v>
      </c>
    </row>
    <row r="23" spans="1:3" s="9" customFormat="1" ht="15.75">
      <c r="A23" s="114">
        <v>16</v>
      </c>
      <c r="B23" s="37" t="s">
        <v>319</v>
      </c>
      <c r="C23" s="43">
        <v>10.6</v>
      </c>
    </row>
    <row r="24" spans="1:3" s="9" customFormat="1" ht="15.75">
      <c r="A24" s="114">
        <v>17</v>
      </c>
      <c r="B24" s="37" t="s">
        <v>320</v>
      </c>
      <c r="C24" s="43">
        <v>70.099999999999994</v>
      </c>
    </row>
    <row r="25" spans="1:3" s="9" customFormat="1" ht="15.75">
      <c r="A25" s="114">
        <v>18</v>
      </c>
      <c r="B25" s="37" t="s">
        <v>321</v>
      </c>
      <c r="C25" s="43">
        <v>70.099999999999994</v>
      </c>
    </row>
    <row r="26" spans="1:3" s="9" customFormat="1" ht="15.75">
      <c r="A26" s="114">
        <v>19</v>
      </c>
      <c r="B26" s="37" t="s">
        <v>323</v>
      </c>
      <c r="C26" s="43">
        <v>63.8</v>
      </c>
    </row>
    <row r="27" spans="1:3" s="9" customFormat="1" ht="15.75">
      <c r="A27" s="114">
        <v>20</v>
      </c>
      <c r="B27" s="37" t="s">
        <v>842</v>
      </c>
      <c r="C27" s="43">
        <v>165.2</v>
      </c>
    </row>
    <row r="28" spans="1:3" s="9" customFormat="1" ht="15.75">
      <c r="A28" s="114">
        <v>21</v>
      </c>
      <c r="B28" s="31" t="s">
        <v>20</v>
      </c>
      <c r="C28" s="27">
        <v>68.7</v>
      </c>
    </row>
    <row r="29" spans="1:3" s="9" customFormat="1" ht="15.75">
      <c r="A29" s="114">
        <v>22</v>
      </c>
      <c r="B29" s="37" t="s">
        <v>869</v>
      </c>
      <c r="C29" s="39">
        <v>15.3</v>
      </c>
    </row>
    <row r="30" spans="1:3" s="9" customFormat="1" ht="15.75">
      <c r="A30" s="114">
        <v>23</v>
      </c>
      <c r="B30" s="31" t="s">
        <v>844</v>
      </c>
      <c r="C30" s="276">
        <v>26.5</v>
      </c>
    </row>
    <row r="31" spans="1:3" s="9" customFormat="1" ht="15.75">
      <c r="A31" s="114">
        <v>24</v>
      </c>
      <c r="B31" s="35" t="s">
        <v>843</v>
      </c>
      <c r="C31" s="39">
        <v>50.7</v>
      </c>
    </row>
    <row r="32" spans="1:3" s="9" customFormat="1" ht="15.75">
      <c r="A32" s="114">
        <v>25</v>
      </c>
      <c r="B32" s="31" t="s">
        <v>1002</v>
      </c>
      <c r="C32" s="27">
        <v>13.3</v>
      </c>
    </row>
    <row r="33" spans="1:3" s="9" customFormat="1" ht="15.75">
      <c r="A33" s="114">
        <v>26</v>
      </c>
      <c r="B33" s="31" t="s">
        <v>854</v>
      </c>
      <c r="C33" s="27">
        <v>9.8000000000000007</v>
      </c>
    </row>
    <row r="34" spans="1:3" s="225" customFormat="1" ht="15.75">
      <c r="A34" s="285">
        <v>27</v>
      </c>
      <c r="B34" s="91" t="s">
        <v>689</v>
      </c>
      <c r="C34" s="90">
        <v>33.950000000000003</v>
      </c>
    </row>
    <row r="35" spans="1:3" s="225" customFormat="1" ht="15.75">
      <c r="A35" s="285">
        <v>28</v>
      </c>
      <c r="B35" s="91" t="s">
        <v>690</v>
      </c>
      <c r="C35" s="90">
        <v>33.950000000000003</v>
      </c>
    </row>
    <row r="36" spans="1:3" s="9" customFormat="1" ht="15.75">
      <c r="A36" s="114">
        <v>29</v>
      </c>
      <c r="B36" s="37" t="s">
        <v>940</v>
      </c>
      <c r="C36" s="39">
        <v>33</v>
      </c>
    </row>
    <row r="37" spans="1:3" s="9" customFormat="1" ht="15.75">
      <c r="A37" s="114">
        <v>30</v>
      </c>
      <c r="B37" s="35" t="s">
        <v>1242</v>
      </c>
      <c r="C37" s="38">
        <v>35.5</v>
      </c>
    </row>
    <row r="38" spans="1:3" s="9" customFormat="1" ht="15.75">
      <c r="A38" s="114">
        <v>31</v>
      </c>
      <c r="B38" s="26" t="s">
        <v>1262</v>
      </c>
      <c r="C38" s="38">
        <v>82</v>
      </c>
    </row>
    <row r="39" spans="1:3" s="9" customFormat="1" ht="15.75">
      <c r="A39" s="114">
        <v>32</v>
      </c>
      <c r="B39" s="26" t="s">
        <v>1243</v>
      </c>
      <c r="C39" s="33">
        <v>82</v>
      </c>
    </row>
    <row r="40" spans="1:3" s="9" customFormat="1" ht="15.75">
      <c r="A40" s="114">
        <v>33</v>
      </c>
      <c r="B40" s="26" t="s">
        <v>1244</v>
      </c>
      <c r="C40" s="33">
        <v>74</v>
      </c>
    </row>
    <row r="41" spans="1:3" s="9" customFormat="1" ht="15.75">
      <c r="A41" s="114">
        <v>34</v>
      </c>
      <c r="B41" s="26" t="s">
        <v>1245</v>
      </c>
      <c r="C41" s="33">
        <v>94.6</v>
      </c>
    </row>
    <row r="42" spans="1:3" s="9" customFormat="1" ht="15.75">
      <c r="A42" s="114">
        <v>35</v>
      </c>
      <c r="B42" s="28" t="s">
        <v>235</v>
      </c>
      <c r="C42" s="38">
        <v>13.1</v>
      </c>
    </row>
    <row r="43" spans="1:3" s="9" customFormat="1" ht="31.5">
      <c r="A43" s="114">
        <v>36</v>
      </c>
      <c r="B43" s="36" t="s">
        <v>1246</v>
      </c>
      <c r="C43" s="27">
        <v>75.8</v>
      </c>
    </row>
    <row r="44" spans="1:3" s="9" customFormat="1" ht="15.75">
      <c r="A44" s="114">
        <v>37</v>
      </c>
      <c r="B44" s="45" t="s">
        <v>1247</v>
      </c>
      <c r="C44" s="38">
        <v>16.7</v>
      </c>
    </row>
    <row r="45" spans="1:3" s="9" customFormat="1" ht="15.75">
      <c r="A45" s="114">
        <v>38</v>
      </c>
      <c r="B45" s="277" t="s">
        <v>683</v>
      </c>
      <c r="C45" s="38">
        <v>46.7</v>
      </c>
    </row>
    <row r="46" spans="1:3" s="9" customFormat="1" ht="15.75">
      <c r="A46" s="114">
        <v>39</v>
      </c>
      <c r="B46" s="34" t="s">
        <v>1114</v>
      </c>
      <c r="C46" s="27">
        <v>18.600000000000001</v>
      </c>
    </row>
    <row r="47" spans="1:3" s="9" customFormat="1" ht="15.75">
      <c r="A47" s="114">
        <v>40</v>
      </c>
      <c r="B47" s="34" t="s">
        <v>70</v>
      </c>
      <c r="C47" s="27">
        <v>18.100000000000001</v>
      </c>
    </row>
    <row r="48" spans="1:3" s="9" customFormat="1" ht="15.75">
      <c r="A48" s="114">
        <v>41</v>
      </c>
      <c r="B48" s="31" t="s">
        <v>1248</v>
      </c>
      <c r="C48" s="27">
        <v>37.200000000000003</v>
      </c>
    </row>
    <row r="49" spans="1:3" s="9" customFormat="1" ht="15.75">
      <c r="A49" s="114">
        <v>42</v>
      </c>
      <c r="B49" s="31" t="s">
        <v>1008</v>
      </c>
      <c r="C49" s="27">
        <v>35.200000000000003</v>
      </c>
    </row>
    <row r="50" spans="1:3" s="9" customFormat="1" ht="15.75">
      <c r="A50" s="114">
        <v>43</v>
      </c>
      <c r="B50" s="31" t="s">
        <v>1249</v>
      </c>
      <c r="C50" s="27">
        <v>43.9</v>
      </c>
    </row>
    <row r="51" spans="1:3" s="9" customFormat="1" ht="15.75">
      <c r="A51" s="114">
        <v>44</v>
      </c>
      <c r="B51" s="31" t="s">
        <v>1012</v>
      </c>
      <c r="C51" s="27">
        <v>34.700000000000003</v>
      </c>
    </row>
    <row r="52" spans="1:3" s="9" customFormat="1" ht="15.75">
      <c r="A52" s="114">
        <v>45</v>
      </c>
      <c r="B52" s="31" t="s">
        <v>1250</v>
      </c>
      <c r="C52" s="27">
        <v>9.9</v>
      </c>
    </row>
    <row r="53" spans="1:3" s="9" customFormat="1" ht="15.75">
      <c r="A53" s="114">
        <v>46</v>
      </c>
      <c r="B53" s="278" t="s">
        <v>1061</v>
      </c>
      <c r="C53" s="279">
        <v>36.9</v>
      </c>
    </row>
    <row r="54" spans="1:3" s="9" customFormat="1" ht="15.75">
      <c r="A54" s="114">
        <v>47</v>
      </c>
      <c r="B54" s="280" t="s">
        <v>110</v>
      </c>
      <c r="C54" s="281">
        <v>14.2</v>
      </c>
    </row>
    <row r="55" spans="1:3" s="9" customFormat="1" ht="15.75">
      <c r="A55" s="114">
        <v>48</v>
      </c>
      <c r="B55" s="280" t="s">
        <v>1251</v>
      </c>
      <c r="C55" s="281">
        <v>27</v>
      </c>
    </row>
    <row r="56" spans="1:3" s="225" customFormat="1" ht="15.75">
      <c r="A56" s="285">
        <v>49</v>
      </c>
      <c r="B56" s="278" t="s">
        <v>658</v>
      </c>
      <c r="C56" s="279">
        <v>39</v>
      </c>
    </row>
    <row r="57" spans="1:3" s="225" customFormat="1" ht="15.75">
      <c r="A57" s="285">
        <v>50</v>
      </c>
      <c r="B57" s="278" t="s">
        <v>659</v>
      </c>
      <c r="C57" s="279">
        <v>39</v>
      </c>
    </row>
    <row r="58" spans="1:3" s="225" customFormat="1" ht="15.75">
      <c r="A58" s="285">
        <v>51</v>
      </c>
      <c r="B58" s="278" t="s">
        <v>660</v>
      </c>
      <c r="C58" s="279">
        <v>29.8</v>
      </c>
    </row>
    <row r="59" spans="1:3" s="225" customFormat="1" ht="15.75">
      <c r="A59" s="285">
        <v>52</v>
      </c>
      <c r="B59" s="278" t="s">
        <v>661</v>
      </c>
      <c r="C59" s="279">
        <v>27.8</v>
      </c>
    </row>
    <row r="60" spans="1:3" s="225" customFormat="1" ht="15.75">
      <c r="A60" s="285">
        <v>53</v>
      </c>
      <c r="B60" s="278" t="s">
        <v>662</v>
      </c>
      <c r="C60" s="279">
        <v>39</v>
      </c>
    </row>
    <row r="61" spans="1:3" s="225" customFormat="1" ht="15.75">
      <c r="A61" s="285">
        <v>54</v>
      </c>
      <c r="B61" s="283" t="s">
        <v>1090</v>
      </c>
      <c r="C61" s="281">
        <v>59</v>
      </c>
    </row>
    <row r="62" spans="1:3" s="225" customFormat="1" ht="15.75">
      <c r="A62" s="285">
        <v>55</v>
      </c>
      <c r="B62" s="277" t="s">
        <v>118</v>
      </c>
      <c r="C62" s="287">
        <v>194</v>
      </c>
    </row>
    <row r="63" spans="1:3" s="225" customFormat="1" ht="15.75">
      <c r="A63" s="285">
        <v>56</v>
      </c>
      <c r="B63" s="277" t="s">
        <v>208</v>
      </c>
      <c r="C63" s="282">
        <v>29.4</v>
      </c>
    </row>
    <row r="64" spans="1:3" s="225" customFormat="1" ht="15.75">
      <c r="A64" s="285">
        <v>57</v>
      </c>
      <c r="B64" s="284" t="s">
        <v>236</v>
      </c>
      <c r="C64" s="282">
        <v>44</v>
      </c>
    </row>
    <row r="65" spans="1:3" s="225" customFormat="1" ht="15.75">
      <c r="A65" s="285">
        <v>58</v>
      </c>
      <c r="B65" s="284" t="s">
        <v>237</v>
      </c>
      <c r="C65" s="282">
        <v>350</v>
      </c>
    </row>
    <row r="66" spans="1:3" s="225" customFormat="1" ht="15.75">
      <c r="A66" s="285">
        <v>59</v>
      </c>
      <c r="B66" s="284" t="s">
        <v>238</v>
      </c>
      <c r="C66" s="282">
        <v>180</v>
      </c>
    </row>
    <row r="67" spans="1:3" s="225" customFormat="1" ht="15.75">
      <c r="A67" s="285">
        <v>60</v>
      </c>
      <c r="B67" s="284" t="s">
        <v>1252</v>
      </c>
      <c r="C67" s="282">
        <v>43.4</v>
      </c>
    </row>
    <row r="68" spans="1:3" s="225" customFormat="1" ht="15.75">
      <c r="A68" s="285">
        <v>61</v>
      </c>
      <c r="B68" s="284" t="s">
        <v>1253</v>
      </c>
      <c r="C68" s="282">
        <v>35.200000000000003</v>
      </c>
    </row>
    <row r="69" spans="1:3" s="225" customFormat="1" ht="15.75">
      <c r="A69" s="285">
        <v>62</v>
      </c>
      <c r="B69" s="284" t="s">
        <v>239</v>
      </c>
      <c r="C69" s="282">
        <v>39</v>
      </c>
    </row>
    <row r="70" spans="1:3" s="225" customFormat="1" ht="15.75">
      <c r="A70" s="285">
        <v>63</v>
      </c>
      <c r="B70" s="284" t="s">
        <v>1097</v>
      </c>
      <c r="C70" s="282">
        <v>33.299999999999997</v>
      </c>
    </row>
    <row r="71" spans="1:3" s="225" customFormat="1" ht="15.75">
      <c r="A71" s="285">
        <v>64</v>
      </c>
      <c r="B71" s="280" t="s">
        <v>115</v>
      </c>
      <c r="C71" s="281">
        <v>41</v>
      </c>
    </row>
    <row r="72" spans="1:3" s="225" customFormat="1" ht="15.75">
      <c r="A72" s="285">
        <v>65</v>
      </c>
      <c r="B72" s="280" t="s">
        <v>240</v>
      </c>
      <c r="C72" s="281">
        <v>520</v>
      </c>
    </row>
    <row r="73" spans="1:3" s="225" customFormat="1" ht="15.75">
      <c r="A73" s="285">
        <v>66</v>
      </c>
      <c r="B73" s="280" t="s">
        <v>241</v>
      </c>
      <c r="C73" s="281">
        <v>500</v>
      </c>
    </row>
    <row r="74" spans="1:3" s="225" customFormat="1" ht="15.75">
      <c r="A74" s="285">
        <v>67</v>
      </c>
      <c r="B74" s="280" t="s">
        <v>242</v>
      </c>
      <c r="C74" s="281">
        <v>430</v>
      </c>
    </row>
    <row r="75" spans="1:3" s="225" customFormat="1" ht="15.75">
      <c r="A75" s="285">
        <v>68</v>
      </c>
      <c r="B75" s="280" t="s">
        <v>243</v>
      </c>
      <c r="C75" s="281">
        <v>500</v>
      </c>
    </row>
    <row r="76" spans="1:3" s="225" customFormat="1" ht="15.75">
      <c r="A76" s="285">
        <v>69</v>
      </c>
      <c r="B76" s="280" t="s">
        <v>1254</v>
      </c>
      <c r="C76" s="281">
        <v>27.5</v>
      </c>
    </row>
    <row r="77" spans="1:3" s="225" customFormat="1" ht="15.75">
      <c r="A77" s="285">
        <v>70</v>
      </c>
      <c r="B77" s="91" t="s">
        <v>1255</v>
      </c>
      <c r="C77" s="282">
        <v>62.3</v>
      </c>
    </row>
    <row r="78" spans="1:3" s="225" customFormat="1" ht="15.75">
      <c r="A78" s="285">
        <v>71</v>
      </c>
      <c r="B78" s="278" t="s">
        <v>405</v>
      </c>
      <c r="C78" s="279">
        <v>101.7</v>
      </c>
    </row>
    <row r="79" spans="1:3" s="225" customFormat="1" ht="29.25" customHeight="1">
      <c r="A79" s="285">
        <v>72</v>
      </c>
      <c r="B79" s="280" t="s">
        <v>1257</v>
      </c>
      <c r="C79" s="281">
        <v>47.9</v>
      </c>
    </row>
    <row r="80" spans="1:3" s="225" customFormat="1" ht="29.25" customHeight="1">
      <c r="A80" s="285">
        <v>73</v>
      </c>
      <c r="B80" s="280" t="s">
        <v>1256</v>
      </c>
      <c r="C80" s="281">
        <v>22.5</v>
      </c>
    </row>
    <row r="81" spans="1:3" s="225" customFormat="1" ht="15.75">
      <c r="A81" s="285">
        <v>74</v>
      </c>
      <c r="B81" s="280" t="s">
        <v>108</v>
      </c>
      <c r="C81" s="281">
        <v>11.7</v>
      </c>
    </row>
    <row r="82" spans="1:3" s="225" customFormat="1" ht="31.5">
      <c r="A82" s="285">
        <v>75</v>
      </c>
      <c r="B82" s="280" t="s">
        <v>1039</v>
      </c>
      <c r="C82" s="281">
        <v>41</v>
      </c>
    </row>
    <row r="83" spans="1:3" s="225" customFormat="1" ht="15.75">
      <c r="A83" s="285">
        <v>76</v>
      </c>
      <c r="B83" s="280" t="s">
        <v>1258</v>
      </c>
      <c r="C83" s="281">
        <v>23.9</v>
      </c>
    </row>
    <row r="84" spans="1:3" s="225" customFormat="1" ht="15.75">
      <c r="A84" s="285">
        <v>77</v>
      </c>
      <c r="B84" s="280" t="s">
        <v>406</v>
      </c>
      <c r="C84" s="281">
        <v>21</v>
      </c>
    </row>
    <row r="85" spans="1:3" s="225" customFormat="1" ht="15.75">
      <c r="A85" s="285">
        <v>78</v>
      </c>
      <c r="B85" s="280" t="s">
        <v>422</v>
      </c>
      <c r="C85" s="281">
        <v>78.7</v>
      </c>
    </row>
    <row r="86" spans="1:3" s="225" customFormat="1" ht="15.75">
      <c r="A86" s="285">
        <v>79</v>
      </c>
      <c r="B86" s="280" t="s">
        <v>423</v>
      </c>
      <c r="C86" s="281">
        <v>36.4</v>
      </c>
    </row>
    <row r="87" spans="1:3" s="225" customFormat="1" ht="15.75">
      <c r="A87" s="285">
        <v>80</v>
      </c>
      <c r="B87" s="284" t="s">
        <v>1259</v>
      </c>
      <c r="C87" s="282">
        <v>15.9</v>
      </c>
    </row>
    <row r="88" spans="1:3" s="225" customFormat="1" ht="15.75">
      <c r="A88" s="285">
        <v>81</v>
      </c>
      <c r="B88" s="284" t="s">
        <v>1260</v>
      </c>
      <c r="C88" s="282">
        <v>22.8</v>
      </c>
    </row>
    <row r="89" spans="1:3" s="225" customFormat="1" ht="15.75">
      <c r="A89" s="285">
        <v>82</v>
      </c>
      <c r="B89" s="284" t="s">
        <v>909</v>
      </c>
      <c r="C89" s="282">
        <v>47.2</v>
      </c>
    </row>
    <row r="90" spans="1:3" s="225" customFormat="1" ht="15.75">
      <c r="A90" s="285">
        <v>83</v>
      </c>
      <c r="B90" s="284" t="s">
        <v>444</v>
      </c>
      <c r="C90" s="282">
        <v>39.5</v>
      </c>
    </row>
    <row r="91" spans="1:3" s="225" customFormat="1" ht="15.75">
      <c r="A91" s="285">
        <v>84</v>
      </c>
      <c r="B91" s="288" t="s">
        <v>429</v>
      </c>
      <c r="C91" s="282">
        <v>31.3</v>
      </c>
    </row>
    <row r="92" spans="1:3" s="225" customFormat="1" ht="15.75">
      <c r="A92" s="285">
        <v>85</v>
      </c>
      <c r="B92" s="289" t="s">
        <v>431</v>
      </c>
      <c r="C92" s="281">
        <v>47.2</v>
      </c>
    </row>
    <row r="93" spans="1:3" s="225" customFormat="1" ht="15.75">
      <c r="A93" s="285">
        <v>86</v>
      </c>
      <c r="B93" s="280" t="s">
        <v>1261</v>
      </c>
      <c r="C93" s="281">
        <v>22.1</v>
      </c>
    </row>
    <row r="94" spans="1:3" s="9" customFormat="1" ht="15.75">
      <c r="A94" s="114">
        <v>87</v>
      </c>
      <c r="B94" s="31" t="s">
        <v>436</v>
      </c>
      <c r="C94" s="27">
        <v>36.4</v>
      </c>
    </row>
    <row r="95" spans="1:3" s="9" customFormat="1" ht="15.75">
      <c r="A95" s="114">
        <v>88</v>
      </c>
      <c r="B95" s="31" t="s">
        <v>438</v>
      </c>
      <c r="C95" s="27">
        <v>22.1</v>
      </c>
    </row>
    <row r="96" spans="1:3" s="9" customFormat="1" ht="15.75">
      <c r="A96" s="114">
        <v>89</v>
      </c>
      <c r="B96" s="31" t="s">
        <v>440</v>
      </c>
      <c r="C96" s="27">
        <v>23.3</v>
      </c>
    </row>
    <row r="97" spans="1:3" s="9" customFormat="1" ht="15.75">
      <c r="A97" s="114">
        <v>90</v>
      </c>
      <c r="B97" s="31" t="s">
        <v>225</v>
      </c>
      <c r="C97" s="27">
        <v>33.9</v>
      </c>
    </row>
    <row r="98" spans="1:3" s="9" customFormat="1" ht="15.75">
      <c r="A98" s="114">
        <v>91</v>
      </c>
      <c r="B98" s="31" t="s">
        <v>904</v>
      </c>
      <c r="C98" s="27">
        <v>18.2</v>
      </c>
    </row>
    <row r="99" spans="1:3" s="9" customFormat="1" ht="15.75">
      <c r="A99" s="114">
        <v>92</v>
      </c>
      <c r="B99" s="31" t="s">
        <v>1126</v>
      </c>
      <c r="C99" s="27">
        <v>69.3</v>
      </c>
    </row>
    <row r="100" spans="1:3" s="9" customFormat="1" ht="15.75">
      <c r="A100" s="114">
        <v>93</v>
      </c>
      <c r="B100" s="31" t="s">
        <v>1123</v>
      </c>
      <c r="C100" s="27">
        <v>5.5</v>
      </c>
    </row>
    <row r="101" spans="1:3" s="9" customFormat="1" ht="15.75">
      <c r="A101" s="114">
        <v>94</v>
      </c>
      <c r="B101" s="40" t="s">
        <v>1127</v>
      </c>
      <c r="C101" s="47">
        <v>52</v>
      </c>
    </row>
    <row r="102" spans="1:3" s="9" customFormat="1" ht="15.75">
      <c r="A102" s="114">
        <v>95</v>
      </c>
      <c r="B102" s="40" t="s">
        <v>1128</v>
      </c>
      <c r="C102" s="41">
        <v>28.6</v>
      </c>
    </row>
    <row r="103" spans="1:3" s="9" customFormat="1" ht="9" customHeight="1">
      <c r="A103" s="22"/>
      <c r="C103" s="23"/>
    </row>
    <row r="104" spans="1:3" s="9" customFormat="1" ht="15.75">
      <c r="A104" s="22"/>
      <c r="B104" s="24" t="s">
        <v>244</v>
      </c>
      <c r="C104" s="23"/>
    </row>
    <row r="105" spans="1:3" s="9" customFormat="1" ht="12.75" customHeight="1">
      <c r="A105" s="22"/>
      <c r="B105" s="24"/>
      <c r="C105" s="23"/>
    </row>
    <row r="106" spans="1:3" s="9" customFormat="1" ht="15.75">
      <c r="A106" s="22" t="s">
        <v>245</v>
      </c>
      <c r="B106" s="24" t="s">
        <v>681</v>
      </c>
      <c r="C106" s="22"/>
    </row>
    <row r="107" spans="1:3" s="9" customFormat="1" ht="15.75">
      <c r="A107" s="22"/>
      <c r="B107" s="24" t="s">
        <v>507</v>
      </c>
      <c r="C107" s="23"/>
    </row>
    <row r="108" spans="1:3" s="9" customFormat="1">
      <c r="B108" s="9" t="s">
        <v>251</v>
      </c>
      <c r="C108" s="25"/>
    </row>
    <row r="109" spans="1:3" s="9" customFormat="1" ht="15.75" hidden="1">
      <c r="A109" s="319" t="s">
        <v>678</v>
      </c>
      <c r="B109" s="319"/>
      <c r="C109" s="319"/>
    </row>
    <row r="110" spans="1:3" s="9" customFormat="1" ht="4.5" hidden="1" customHeight="1">
      <c r="C110" s="25"/>
    </row>
    <row r="111" spans="1:3" s="9" customFormat="1" hidden="1">
      <c r="B111" s="9" t="s">
        <v>673</v>
      </c>
      <c r="C111" s="25"/>
    </row>
    <row r="112" spans="1:3" s="9" customFormat="1" hidden="1">
      <c r="C112" s="25"/>
    </row>
    <row r="113" spans="1:3" s="9" customFormat="1" ht="15.75" hidden="1">
      <c r="A113" s="112" t="s">
        <v>664</v>
      </c>
      <c r="B113" s="24"/>
      <c r="C113" s="113"/>
    </row>
    <row r="114" spans="1:3" s="9" customFormat="1" ht="15.75" hidden="1">
      <c r="A114" s="24"/>
      <c r="B114" s="24"/>
      <c r="C114" s="113"/>
    </row>
    <row r="115" spans="1:3" s="9" customFormat="1" ht="15.75" hidden="1">
      <c r="A115" s="24" t="s">
        <v>663</v>
      </c>
      <c r="B115" s="24"/>
      <c r="C115" s="113"/>
    </row>
    <row r="116" spans="1:3" s="9" customFormat="1" ht="15.75" hidden="1">
      <c r="A116" s="24"/>
      <c r="B116" s="24"/>
      <c r="C116" s="113"/>
    </row>
    <row r="117" spans="1:3" s="9" customFormat="1" ht="15.75" hidden="1">
      <c r="A117" s="24" t="s">
        <v>665</v>
      </c>
      <c r="B117" s="24"/>
      <c r="C117" s="113"/>
    </row>
    <row r="118" spans="1:3" s="9" customFormat="1" hidden="1">
      <c r="C118" s="25"/>
    </row>
    <row r="119" spans="1:3" s="9" customFormat="1">
      <c r="C119" s="25"/>
    </row>
    <row r="120" spans="1:3" s="9" customFormat="1">
      <c r="C120" s="25"/>
    </row>
    <row r="121" spans="1:3" s="9" customFormat="1">
      <c r="C121" s="25"/>
    </row>
    <row r="122" spans="1:3" s="9" customFormat="1">
      <c r="C122" s="25"/>
    </row>
    <row r="123" spans="1:3" s="9" customFormat="1">
      <c r="C123" s="25"/>
    </row>
    <row r="124" spans="1:3" s="9" customFormat="1">
      <c r="C124" s="25"/>
    </row>
    <row r="125" spans="1:3" s="9" customFormat="1">
      <c r="C125" s="25"/>
    </row>
    <row r="126" spans="1:3" s="9" customFormat="1">
      <c r="C126" s="25"/>
    </row>
    <row r="127" spans="1:3" s="9" customFormat="1">
      <c r="C127" s="25"/>
    </row>
    <row r="128" spans="1:3" s="9" customFormat="1">
      <c r="C128" s="25"/>
    </row>
    <row r="129" spans="3:3" s="9" customFormat="1">
      <c r="C129" s="25"/>
    </row>
    <row r="130" spans="3:3" s="9" customFormat="1">
      <c r="C130" s="25"/>
    </row>
    <row r="131" spans="3:3" s="9" customFormat="1">
      <c r="C131" s="25"/>
    </row>
    <row r="132" spans="3:3" s="9" customFormat="1">
      <c r="C132" s="25"/>
    </row>
    <row r="133" spans="3:3" s="9" customFormat="1">
      <c r="C133" s="25"/>
    </row>
    <row r="134" spans="3:3" s="9" customFormat="1">
      <c r="C134" s="25"/>
    </row>
    <row r="135" spans="3:3" s="9" customFormat="1">
      <c r="C135" s="25"/>
    </row>
    <row r="136" spans="3:3" s="9" customFormat="1">
      <c r="C136" s="25"/>
    </row>
    <row r="137" spans="3:3" s="9" customFormat="1">
      <c r="C137" s="25"/>
    </row>
    <row r="138" spans="3:3" s="9" customFormat="1">
      <c r="C138" s="25"/>
    </row>
    <row r="139" spans="3:3" s="9" customFormat="1">
      <c r="C139" s="25"/>
    </row>
    <row r="140" spans="3:3" s="9" customFormat="1">
      <c r="C140" s="25"/>
    </row>
    <row r="141" spans="3:3" s="9" customFormat="1">
      <c r="C141" s="25"/>
    </row>
    <row r="142" spans="3:3" s="9" customFormat="1">
      <c r="C142" s="25"/>
    </row>
    <row r="143" spans="3:3" s="9" customFormat="1">
      <c r="C143" s="25"/>
    </row>
    <row r="144" spans="3:3" s="9" customFormat="1">
      <c r="C144" s="25"/>
    </row>
    <row r="145" spans="3:3" s="9" customFormat="1">
      <c r="C145" s="25"/>
    </row>
    <row r="146" spans="3:3" s="9" customFormat="1">
      <c r="C146" s="25"/>
    </row>
    <row r="147" spans="3:3" s="9" customFormat="1">
      <c r="C147" s="25"/>
    </row>
    <row r="148" spans="3:3" s="9" customFormat="1">
      <c r="C148" s="25"/>
    </row>
    <row r="149" spans="3:3" s="9" customFormat="1">
      <c r="C149" s="25"/>
    </row>
    <row r="150" spans="3:3" s="9" customFormat="1">
      <c r="C150" s="25"/>
    </row>
    <row r="151" spans="3:3" s="9" customFormat="1">
      <c r="C151" s="25"/>
    </row>
    <row r="152" spans="3:3" s="9" customFormat="1">
      <c r="C152" s="25"/>
    </row>
    <row r="153" spans="3:3" s="9" customFormat="1">
      <c r="C153" s="25"/>
    </row>
    <row r="154" spans="3:3" s="9" customFormat="1">
      <c r="C154" s="25"/>
    </row>
    <row r="155" spans="3:3" s="9" customFormat="1">
      <c r="C155" s="25"/>
    </row>
    <row r="156" spans="3:3" s="9" customFormat="1">
      <c r="C156" s="25"/>
    </row>
    <row r="157" spans="3:3" s="9" customFormat="1">
      <c r="C157" s="25"/>
    </row>
    <row r="158" spans="3:3" s="9" customFormat="1">
      <c r="C158" s="25"/>
    </row>
    <row r="159" spans="3:3" s="9" customFormat="1">
      <c r="C159" s="25"/>
    </row>
    <row r="160" spans="3:3" s="9" customFormat="1">
      <c r="C160" s="25"/>
    </row>
    <row r="161" spans="3:3" s="9" customFormat="1">
      <c r="C161" s="25"/>
    </row>
    <row r="162" spans="3:3" s="9" customFormat="1">
      <c r="C162" s="25"/>
    </row>
    <row r="163" spans="3:3" s="9" customFormat="1">
      <c r="C163" s="25"/>
    </row>
    <row r="164" spans="3:3" s="9" customFormat="1">
      <c r="C164" s="25"/>
    </row>
    <row r="165" spans="3:3" s="9" customFormat="1">
      <c r="C165" s="25"/>
    </row>
    <row r="166" spans="3:3" s="9" customFormat="1">
      <c r="C166" s="25"/>
    </row>
    <row r="167" spans="3:3" s="9" customFormat="1">
      <c r="C167" s="25"/>
    </row>
    <row r="168" spans="3:3" s="9" customFormat="1">
      <c r="C168" s="25"/>
    </row>
    <row r="169" spans="3:3" s="9" customFormat="1">
      <c r="C169" s="25"/>
    </row>
    <row r="170" spans="3:3" s="9" customFormat="1">
      <c r="C170" s="25"/>
    </row>
    <row r="171" spans="3:3" s="9" customFormat="1">
      <c r="C171" s="25"/>
    </row>
    <row r="172" spans="3:3" s="9" customFormat="1">
      <c r="C172" s="25"/>
    </row>
    <row r="173" spans="3:3" s="9" customFormat="1">
      <c r="C173" s="25"/>
    </row>
    <row r="174" spans="3:3" s="9" customFormat="1">
      <c r="C174" s="25"/>
    </row>
  </sheetData>
  <mergeCells count="5">
    <mergeCell ref="A109:C109"/>
    <mergeCell ref="B2:C2"/>
    <mergeCell ref="B3:C3"/>
    <mergeCell ref="A4:C4"/>
    <mergeCell ref="A6:C6"/>
  </mergeCells>
  <phoneticPr fontId="6" type="noConversion"/>
  <pageMargins left="0.19685039370078741" right="0.19685039370078741" top="0.19685039370078741" bottom="0.35433070866141736" header="0.31496062992125984" footer="0.23622047244094491"/>
  <pageSetup paperSize="9" scale="85"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5"/>
  <sheetViews>
    <sheetView topLeftCell="A148" zoomScaleNormal="100" workbookViewId="0">
      <selection activeCell="G166" sqref="G166:J177"/>
    </sheetView>
  </sheetViews>
  <sheetFormatPr defaultRowHeight="12.75"/>
  <cols>
    <col min="1" max="1" width="4.7109375" style="95" customWidth="1"/>
    <col min="2" max="2" width="4.7109375" style="250" customWidth="1"/>
    <col min="3" max="3" width="4.7109375" style="95" customWidth="1"/>
    <col min="4" max="4" width="72.28515625" style="96" customWidth="1"/>
    <col min="5" max="5" width="9.140625" style="97" customWidth="1"/>
    <col min="6" max="6" width="9.28515625" style="97" customWidth="1"/>
    <col min="7" max="7" width="9.42578125" style="95" customWidth="1"/>
    <col min="8" max="10" width="9.140625" style="95" customWidth="1"/>
    <col min="11" max="11" width="9.5703125" style="95" customWidth="1"/>
    <col min="12" max="16384" width="9.140625" style="95"/>
  </cols>
  <sheetData>
    <row r="1" spans="1:11" ht="25.5" hidden="1" customHeight="1">
      <c r="F1" s="98"/>
    </row>
    <row r="2" spans="1:11" hidden="1">
      <c r="F2" s="98"/>
    </row>
    <row r="3" spans="1:11" ht="12.75" hidden="1" customHeight="1">
      <c r="F3" s="98"/>
    </row>
    <row r="4" spans="1:11" ht="12.75" hidden="1" customHeight="1">
      <c r="F4" s="98"/>
    </row>
    <row r="5" spans="1:11" ht="12.75" hidden="1" customHeight="1">
      <c r="F5" s="98"/>
    </row>
    <row r="6" spans="1:11" ht="12.75" hidden="1" customHeight="1">
      <c r="F6" s="98"/>
    </row>
    <row r="7" spans="1:11" ht="14.25" customHeight="1">
      <c r="D7" s="324" t="s">
        <v>513</v>
      </c>
      <c r="E7" s="324"/>
      <c r="F7" s="98"/>
    </row>
    <row r="8" spans="1:11" ht="16.5" customHeight="1">
      <c r="D8" s="324" t="s">
        <v>514</v>
      </c>
      <c r="E8" s="324"/>
      <c r="F8" s="98"/>
    </row>
    <row r="9" spans="1:11" ht="17.25" customHeight="1">
      <c r="D9" s="324" t="s">
        <v>515</v>
      </c>
      <c r="E9" s="324"/>
      <c r="F9" s="98"/>
    </row>
    <row r="11" spans="1:11" ht="42" customHeight="1">
      <c r="A11" s="325" t="s">
        <v>1229</v>
      </c>
      <c r="B11" s="325"/>
      <c r="C11" s="325"/>
      <c r="D11" s="325"/>
      <c r="E11" s="325"/>
      <c r="F11" s="325"/>
      <c r="G11" s="99"/>
      <c r="H11" s="99"/>
      <c r="I11" s="99"/>
      <c r="J11" s="99"/>
      <c r="K11" s="99"/>
    </row>
    <row r="12" spans="1:11" ht="13.5" thickBot="1">
      <c r="A12" s="325"/>
      <c r="B12" s="325"/>
      <c r="C12" s="325"/>
      <c r="D12" s="325"/>
      <c r="E12" s="325"/>
      <c r="F12" s="325"/>
      <c r="G12" s="99"/>
      <c r="H12" s="99"/>
      <c r="I12" s="99"/>
      <c r="J12" s="99"/>
      <c r="K12" s="99"/>
    </row>
    <row r="13" spans="1:11" ht="13.5" customHeight="1">
      <c r="A13" s="326" t="s">
        <v>516</v>
      </c>
      <c r="B13" s="251"/>
      <c r="C13" s="326" t="s">
        <v>517</v>
      </c>
      <c r="D13" s="328" t="s">
        <v>518</v>
      </c>
      <c r="E13" s="330" t="s">
        <v>519</v>
      </c>
      <c r="F13" s="330" t="s">
        <v>520</v>
      </c>
    </row>
    <row r="14" spans="1:11" ht="27.75" customHeight="1">
      <c r="A14" s="327"/>
      <c r="B14" s="252"/>
      <c r="C14" s="327"/>
      <c r="D14" s="329"/>
      <c r="E14" s="331"/>
      <c r="F14" s="332"/>
      <c r="G14" s="100" t="s">
        <v>639</v>
      </c>
      <c r="H14" s="100" t="s">
        <v>638</v>
      </c>
      <c r="I14" s="101" t="s">
        <v>641</v>
      </c>
      <c r="J14" s="100" t="s">
        <v>640</v>
      </c>
    </row>
    <row r="15" spans="1:11">
      <c r="A15" s="102">
        <v>1</v>
      </c>
      <c r="B15" s="253">
        <v>424</v>
      </c>
      <c r="C15" s="115">
        <f>'[1]300'!B3</f>
        <v>56</v>
      </c>
      <c r="D15" s="103" t="s">
        <v>521</v>
      </c>
      <c r="E15" s="104">
        <f>I15</f>
        <v>230.89</v>
      </c>
      <c r="F15" s="104">
        <f>J15</f>
        <v>245.29</v>
      </c>
      <c r="H15" s="95">
        <v>14.4</v>
      </c>
      <c r="I15" s="95">
        <v>230.89</v>
      </c>
      <c r="J15" s="105">
        <f t="shared" ref="J15:J54" si="0">G15+H15+I15</f>
        <v>245.29</v>
      </c>
    </row>
    <row r="16" spans="1:11">
      <c r="A16" s="102">
        <v>2</v>
      </c>
      <c r="B16" s="253">
        <v>461</v>
      </c>
      <c r="C16" s="102">
        <f>'[1]300'!B4</f>
        <v>57</v>
      </c>
      <c r="D16" s="103" t="s">
        <v>522</v>
      </c>
      <c r="E16" s="104">
        <f>I16</f>
        <v>392.5</v>
      </c>
      <c r="F16" s="104">
        <f t="shared" ref="F16:F54" si="1">J16</f>
        <v>406.9</v>
      </c>
      <c r="H16" s="95">
        <v>14.4</v>
      </c>
      <c r="I16" s="95">
        <v>392.5</v>
      </c>
      <c r="J16" s="105">
        <f t="shared" si="0"/>
        <v>406.9</v>
      </c>
    </row>
    <row r="17" spans="1:10">
      <c r="A17" s="102">
        <v>3</v>
      </c>
      <c r="B17" s="253">
        <v>423</v>
      </c>
      <c r="C17" s="102">
        <f>'[1]300'!B5</f>
        <v>58</v>
      </c>
      <c r="D17" s="103" t="s">
        <v>636</v>
      </c>
      <c r="E17" s="104">
        <f>I17</f>
        <v>328.5</v>
      </c>
      <c r="F17" s="104">
        <f t="shared" si="1"/>
        <v>328.5</v>
      </c>
      <c r="I17" s="95">
        <v>328.5</v>
      </c>
      <c r="J17" s="105">
        <f t="shared" si="0"/>
        <v>328.5</v>
      </c>
    </row>
    <row r="18" spans="1:10">
      <c r="A18" s="102">
        <v>4</v>
      </c>
      <c r="B18" s="253">
        <v>420</v>
      </c>
      <c r="C18" s="102">
        <f>'[1]300'!B6</f>
        <v>59</v>
      </c>
      <c r="D18" s="103" t="s">
        <v>523</v>
      </c>
      <c r="E18" s="104">
        <f>I18</f>
        <v>962.6</v>
      </c>
      <c r="F18" s="104">
        <f t="shared" si="1"/>
        <v>997.4</v>
      </c>
      <c r="G18" s="95">
        <v>34.799999999999997</v>
      </c>
      <c r="I18" s="95">
        <v>962.6</v>
      </c>
      <c r="J18" s="105">
        <f t="shared" si="0"/>
        <v>997.4</v>
      </c>
    </row>
    <row r="19" spans="1:10" ht="12.75" customHeight="1">
      <c r="A19" s="102">
        <v>5</v>
      </c>
      <c r="B19" s="253">
        <v>418</v>
      </c>
      <c r="C19" s="102">
        <f>'[1]300'!B7</f>
        <v>60</v>
      </c>
      <c r="D19" s="103" t="s">
        <v>524</v>
      </c>
      <c r="E19" s="104">
        <v>250.07</v>
      </c>
      <c r="F19" s="104">
        <f t="shared" si="1"/>
        <v>639.80000000000007</v>
      </c>
      <c r="G19" s="95">
        <v>34.799999999999997</v>
      </c>
      <c r="H19" s="95">
        <v>14.4</v>
      </c>
      <c r="I19" s="95">
        <v>590.6</v>
      </c>
      <c r="J19" s="105">
        <f t="shared" si="0"/>
        <v>639.80000000000007</v>
      </c>
    </row>
    <row r="20" spans="1:10">
      <c r="A20" s="102">
        <v>6</v>
      </c>
      <c r="B20" s="258"/>
      <c r="C20" s="102">
        <f>'[1]300'!B8</f>
        <v>61</v>
      </c>
      <c r="D20" s="103" t="s">
        <v>525</v>
      </c>
      <c r="E20" s="104">
        <f t="shared" ref="E20:E24" si="2">I20</f>
        <v>322.42</v>
      </c>
      <c r="F20" s="104">
        <f t="shared" si="1"/>
        <v>357.22</v>
      </c>
      <c r="G20" s="95">
        <v>34.799999999999997</v>
      </c>
      <c r="I20" s="95">
        <v>322.42</v>
      </c>
      <c r="J20" s="105">
        <f t="shared" si="0"/>
        <v>357.22</v>
      </c>
    </row>
    <row r="21" spans="1:10">
      <c r="A21" s="102">
        <v>7</v>
      </c>
      <c r="B21" s="253">
        <v>463</v>
      </c>
      <c r="C21" s="102">
        <f>'[1]300'!B9</f>
        <v>62</v>
      </c>
      <c r="D21" s="103" t="s">
        <v>526</v>
      </c>
      <c r="E21" s="104">
        <f t="shared" si="2"/>
        <v>230.9</v>
      </c>
      <c r="F21" s="104">
        <f t="shared" si="1"/>
        <v>245.3</v>
      </c>
      <c r="H21" s="95">
        <v>14.4</v>
      </c>
      <c r="I21" s="95">
        <v>230.9</v>
      </c>
      <c r="J21" s="105">
        <f t="shared" si="0"/>
        <v>245.3</v>
      </c>
    </row>
    <row r="22" spans="1:10" ht="12.75" customHeight="1">
      <c r="A22" s="102">
        <v>8</v>
      </c>
      <c r="B22" s="253">
        <v>454</v>
      </c>
      <c r="C22" s="115">
        <f>'[1]300'!B10</f>
        <v>63</v>
      </c>
      <c r="D22" s="103" t="s">
        <v>527</v>
      </c>
      <c r="E22" s="104">
        <f t="shared" si="2"/>
        <v>253.2</v>
      </c>
      <c r="F22" s="104">
        <f t="shared" si="1"/>
        <v>286.68</v>
      </c>
      <c r="G22" s="95">
        <v>19.079999999999998</v>
      </c>
      <c r="H22" s="95">
        <v>14.4</v>
      </c>
      <c r="I22" s="95">
        <v>253.2</v>
      </c>
      <c r="J22" s="105">
        <f t="shared" si="0"/>
        <v>286.68</v>
      </c>
    </row>
    <row r="23" spans="1:10" ht="12.75" customHeight="1">
      <c r="A23" s="102">
        <v>9</v>
      </c>
      <c r="B23" s="253">
        <v>457</v>
      </c>
      <c r="C23" s="115">
        <v>436</v>
      </c>
      <c r="D23" s="103" t="s">
        <v>1228</v>
      </c>
      <c r="E23" s="104">
        <f t="shared" si="2"/>
        <v>437.1</v>
      </c>
      <c r="F23" s="104">
        <f t="shared" si="1"/>
        <v>470.58000000000004</v>
      </c>
      <c r="G23" s="95">
        <v>19.079999999999998</v>
      </c>
      <c r="H23" s="95">
        <v>14.4</v>
      </c>
      <c r="I23" s="95">
        <v>437.1</v>
      </c>
      <c r="J23" s="105">
        <f t="shared" si="0"/>
        <v>470.58000000000004</v>
      </c>
    </row>
    <row r="24" spans="1:10" ht="12.75" customHeight="1">
      <c r="A24" s="102">
        <v>10</v>
      </c>
      <c r="B24" s="253">
        <v>404</v>
      </c>
      <c r="C24" s="102">
        <f>'[1]300'!B11</f>
        <v>64</v>
      </c>
      <c r="D24" s="103" t="s">
        <v>528</v>
      </c>
      <c r="E24" s="104">
        <f t="shared" si="2"/>
        <v>156.4</v>
      </c>
      <c r="F24" s="104">
        <f t="shared" si="1"/>
        <v>189.88</v>
      </c>
      <c r="G24" s="95">
        <v>19.079999999999998</v>
      </c>
      <c r="H24" s="95">
        <v>14.4</v>
      </c>
      <c r="I24" s="95">
        <v>156.4</v>
      </c>
      <c r="J24" s="105">
        <f t="shared" si="0"/>
        <v>189.88</v>
      </c>
    </row>
    <row r="25" spans="1:10" ht="14.25" customHeight="1">
      <c r="A25" s="102">
        <v>11</v>
      </c>
      <c r="B25" s="253">
        <v>462</v>
      </c>
      <c r="C25" s="102">
        <f>'[1]300'!B12</f>
        <v>65</v>
      </c>
      <c r="D25" s="103" t="s">
        <v>529</v>
      </c>
      <c r="E25" s="104">
        <v>163.52000000000001</v>
      </c>
      <c r="F25" s="104">
        <f t="shared" si="1"/>
        <v>379.59999999999997</v>
      </c>
      <c r="H25" s="95">
        <v>14.4</v>
      </c>
      <c r="I25" s="95">
        <v>365.2</v>
      </c>
      <c r="J25" s="105">
        <f t="shared" si="0"/>
        <v>379.59999999999997</v>
      </c>
    </row>
    <row r="26" spans="1:10">
      <c r="A26" s="102">
        <v>12</v>
      </c>
      <c r="B26" s="253">
        <v>407</v>
      </c>
      <c r="C26" s="102">
        <f>'[1]300'!B13</f>
        <v>67</v>
      </c>
      <c r="D26" s="103" t="s">
        <v>530</v>
      </c>
      <c r="E26" s="104">
        <f>I26</f>
        <v>976.4</v>
      </c>
      <c r="F26" s="104">
        <f t="shared" si="1"/>
        <v>1011.1999999999999</v>
      </c>
      <c r="G26" s="95">
        <v>34.799999999999997</v>
      </c>
      <c r="I26" s="95">
        <v>976.4</v>
      </c>
      <c r="J26" s="105">
        <f t="shared" si="0"/>
        <v>1011.1999999999999</v>
      </c>
    </row>
    <row r="27" spans="1:10">
      <c r="A27" s="102">
        <v>13</v>
      </c>
      <c r="B27" s="253">
        <v>408</v>
      </c>
      <c r="C27" s="102">
        <f>'[1]300'!B14</f>
        <v>68</v>
      </c>
      <c r="D27" s="103" t="s">
        <v>531</v>
      </c>
      <c r="E27" s="104">
        <v>401.12</v>
      </c>
      <c r="F27" s="104">
        <f t="shared" si="1"/>
        <v>714.9</v>
      </c>
      <c r="G27" s="95">
        <v>34.799999999999997</v>
      </c>
      <c r="I27" s="95">
        <v>680.1</v>
      </c>
      <c r="J27" s="105">
        <f t="shared" si="0"/>
        <v>714.9</v>
      </c>
    </row>
    <row r="28" spans="1:10">
      <c r="A28" s="102">
        <v>14</v>
      </c>
      <c r="B28" s="253">
        <v>409</v>
      </c>
      <c r="C28" s="102">
        <f>'[1]300'!B15</f>
        <v>69</v>
      </c>
      <c r="D28" s="103" t="s">
        <v>532</v>
      </c>
      <c r="E28" s="104">
        <v>303.88</v>
      </c>
      <c r="F28" s="104">
        <f t="shared" si="1"/>
        <v>697.3</v>
      </c>
      <c r="G28" s="95">
        <v>34.799999999999997</v>
      </c>
      <c r="I28" s="95">
        <v>662.5</v>
      </c>
      <c r="J28" s="105">
        <f t="shared" si="0"/>
        <v>697.3</v>
      </c>
    </row>
    <row r="29" spans="1:10">
      <c r="A29" s="102">
        <v>15</v>
      </c>
      <c r="B29" s="253">
        <v>410</v>
      </c>
      <c r="C29" s="102">
        <f>'[1]300'!B16</f>
        <v>70</v>
      </c>
      <c r="D29" s="103" t="s">
        <v>1205</v>
      </c>
      <c r="E29" s="104">
        <v>173.51</v>
      </c>
      <c r="F29" s="104">
        <f t="shared" si="1"/>
        <v>494.7</v>
      </c>
      <c r="G29" s="95">
        <v>34.799999999999997</v>
      </c>
      <c r="I29" s="95">
        <v>459.9</v>
      </c>
      <c r="J29" s="105">
        <f t="shared" si="0"/>
        <v>494.7</v>
      </c>
    </row>
    <row r="30" spans="1:10">
      <c r="A30" s="102">
        <v>16</v>
      </c>
      <c r="B30" s="253">
        <v>398</v>
      </c>
      <c r="C30" s="102">
        <f>'[1]300'!B17</f>
        <v>71</v>
      </c>
      <c r="D30" s="103" t="s">
        <v>533</v>
      </c>
      <c r="E30" s="104">
        <v>249.79</v>
      </c>
      <c r="F30" s="104">
        <f t="shared" si="1"/>
        <v>571.69999999999993</v>
      </c>
      <c r="G30" s="95">
        <v>34.799999999999997</v>
      </c>
      <c r="I30" s="95">
        <v>536.9</v>
      </c>
      <c r="J30" s="105">
        <f t="shared" si="0"/>
        <v>571.69999999999993</v>
      </c>
    </row>
    <row r="31" spans="1:10">
      <c r="A31" s="102">
        <v>17</v>
      </c>
      <c r="B31" s="253">
        <v>405</v>
      </c>
      <c r="C31" s="102">
        <f>'[1]300'!B18</f>
        <v>72</v>
      </c>
      <c r="D31" s="103" t="s">
        <v>534</v>
      </c>
      <c r="E31" s="104">
        <v>113.68</v>
      </c>
      <c r="F31" s="104">
        <f t="shared" si="1"/>
        <v>196.39999999999998</v>
      </c>
      <c r="G31" s="95">
        <v>34.799999999999997</v>
      </c>
      <c r="I31" s="95">
        <v>161.6</v>
      </c>
      <c r="J31" s="105">
        <f t="shared" si="0"/>
        <v>196.39999999999998</v>
      </c>
    </row>
    <row r="32" spans="1:10" ht="14.25" customHeight="1">
      <c r="A32" s="102">
        <v>18</v>
      </c>
      <c r="B32" s="253">
        <v>438</v>
      </c>
      <c r="C32" s="102">
        <f>'[1]300'!B19</f>
        <v>74</v>
      </c>
      <c r="D32" s="103" t="s">
        <v>535</v>
      </c>
      <c r="E32" s="104">
        <f t="shared" ref="E32:E35" si="3">I32</f>
        <v>867.8</v>
      </c>
      <c r="F32" s="104">
        <f t="shared" si="1"/>
        <v>867.8</v>
      </c>
      <c r="I32" s="95">
        <v>867.8</v>
      </c>
      <c r="J32" s="105">
        <f t="shared" si="0"/>
        <v>867.8</v>
      </c>
    </row>
    <row r="33" spans="1:10" ht="15" customHeight="1">
      <c r="A33" s="102">
        <v>19</v>
      </c>
      <c r="B33" s="253">
        <v>350</v>
      </c>
      <c r="C33" s="102">
        <f>'[1]300'!B20</f>
        <v>75</v>
      </c>
      <c r="D33" s="103" t="s">
        <v>536</v>
      </c>
      <c r="E33" s="104">
        <f t="shared" si="3"/>
        <v>901.2</v>
      </c>
      <c r="F33" s="104">
        <f t="shared" si="1"/>
        <v>901.2</v>
      </c>
      <c r="I33" s="95">
        <v>901.2</v>
      </c>
      <c r="J33" s="105">
        <f t="shared" si="0"/>
        <v>901.2</v>
      </c>
    </row>
    <row r="34" spans="1:10">
      <c r="A34" s="102">
        <v>20</v>
      </c>
      <c r="B34" s="258"/>
      <c r="C34" s="115">
        <f>'[1]300'!B21</f>
        <v>76</v>
      </c>
      <c r="D34" s="103" t="s">
        <v>1238</v>
      </c>
      <c r="E34" s="104">
        <f t="shared" si="3"/>
        <v>13.92</v>
      </c>
      <c r="F34" s="104">
        <f t="shared" si="1"/>
        <v>13.92</v>
      </c>
      <c r="I34" s="95">
        <v>13.92</v>
      </c>
      <c r="J34" s="105">
        <f t="shared" si="0"/>
        <v>13.92</v>
      </c>
    </row>
    <row r="35" spans="1:10">
      <c r="A35" s="102">
        <v>21</v>
      </c>
      <c r="B35" s="253">
        <v>389</v>
      </c>
      <c r="C35" s="102">
        <f>'[1]300'!B22</f>
        <v>79</v>
      </c>
      <c r="D35" s="103" t="s">
        <v>537</v>
      </c>
      <c r="E35" s="104">
        <f t="shared" si="3"/>
        <v>222.9</v>
      </c>
      <c r="F35" s="104">
        <f t="shared" si="1"/>
        <v>241.98000000000002</v>
      </c>
      <c r="G35" s="95">
        <v>19.079999999999998</v>
      </c>
      <c r="I35" s="95">
        <v>222.9</v>
      </c>
      <c r="J35" s="105">
        <f t="shared" si="0"/>
        <v>241.98000000000002</v>
      </c>
    </row>
    <row r="36" spans="1:10" ht="25.5">
      <c r="A36" s="102">
        <v>22</v>
      </c>
      <c r="B36" s="253">
        <v>391</v>
      </c>
      <c r="C36" s="102">
        <f>'[1]300'!B23</f>
        <v>80</v>
      </c>
      <c r="D36" s="103" t="s">
        <v>538</v>
      </c>
      <c r="E36" s="104">
        <v>103.72</v>
      </c>
      <c r="F36" s="104">
        <f t="shared" si="1"/>
        <v>240.18</v>
      </c>
      <c r="G36" s="95">
        <v>19.079999999999998</v>
      </c>
      <c r="I36" s="95">
        <v>221.1</v>
      </c>
      <c r="J36" s="105">
        <f t="shared" si="0"/>
        <v>240.18</v>
      </c>
    </row>
    <row r="37" spans="1:10">
      <c r="A37" s="102">
        <v>23</v>
      </c>
      <c r="B37" s="253">
        <v>451</v>
      </c>
      <c r="C37" s="102">
        <f>'[1]300'!B24</f>
        <v>83</v>
      </c>
      <c r="D37" s="103" t="s">
        <v>1206</v>
      </c>
      <c r="E37" s="104">
        <f t="shared" ref="E37:E54" si="4">I37</f>
        <v>40.4</v>
      </c>
      <c r="F37" s="104">
        <f t="shared" si="1"/>
        <v>40.4</v>
      </c>
      <c r="I37" s="95">
        <v>40.4</v>
      </c>
      <c r="J37" s="105">
        <f t="shared" si="0"/>
        <v>40.4</v>
      </c>
    </row>
    <row r="38" spans="1:10">
      <c r="A38" s="102">
        <v>24</v>
      </c>
      <c r="B38" s="253">
        <v>452</v>
      </c>
      <c r="C38" s="102">
        <v>435</v>
      </c>
      <c r="D38" s="103" t="s">
        <v>1227</v>
      </c>
      <c r="E38" s="104">
        <f t="shared" si="4"/>
        <v>13.7</v>
      </c>
      <c r="F38" s="104">
        <f t="shared" si="1"/>
        <v>13.7</v>
      </c>
      <c r="I38" s="95">
        <v>13.7</v>
      </c>
      <c r="J38" s="105">
        <f t="shared" si="0"/>
        <v>13.7</v>
      </c>
    </row>
    <row r="39" spans="1:10" ht="13.5" customHeight="1">
      <c r="A39" s="102">
        <v>25</v>
      </c>
      <c r="B39" s="253">
        <v>433</v>
      </c>
      <c r="C39" s="102">
        <f>'[1]300'!B25</f>
        <v>84</v>
      </c>
      <c r="D39" s="103" t="s">
        <v>1207</v>
      </c>
      <c r="E39" s="104">
        <f t="shared" si="4"/>
        <v>116.5</v>
      </c>
      <c r="F39" s="104">
        <f t="shared" si="1"/>
        <v>116.5</v>
      </c>
      <c r="I39" s="95">
        <v>116.5</v>
      </c>
      <c r="J39" s="105">
        <f t="shared" si="0"/>
        <v>116.5</v>
      </c>
    </row>
    <row r="40" spans="1:10">
      <c r="A40" s="102">
        <v>26</v>
      </c>
      <c r="B40" s="253">
        <v>387</v>
      </c>
      <c r="C40" s="102">
        <f>'[1]300'!B26</f>
        <v>85</v>
      </c>
      <c r="D40" s="103" t="s">
        <v>539</v>
      </c>
      <c r="E40" s="104">
        <f t="shared" si="4"/>
        <v>165.8</v>
      </c>
      <c r="F40" s="104">
        <f t="shared" si="1"/>
        <v>165.8</v>
      </c>
      <c r="I40" s="95">
        <v>165.8</v>
      </c>
      <c r="J40" s="105">
        <f t="shared" si="0"/>
        <v>165.8</v>
      </c>
    </row>
    <row r="41" spans="1:10">
      <c r="A41" s="102">
        <v>27</v>
      </c>
      <c r="B41" s="253">
        <v>386</v>
      </c>
      <c r="C41" s="102">
        <f>'[1]300'!B27</f>
        <v>86</v>
      </c>
      <c r="D41" s="103" t="s">
        <v>540</v>
      </c>
      <c r="E41" s="104">
        <f t="shared" si="4"/>
        <v>184.8</v>
      </c>
      <c r="F41" s="104">
        <f t="shared" si="1"/>
        <v>184.8</v>
      </c>
      <c r="I41" s="95">
        <v>184.8</v>
      </c>
      <c r="J41" s="105">
        <f t="shared" si="0"/>
        <v>184.8</v>
      </c>
    </row>
    <row r="42" spans="1:10">
      <c r="A42" s="102">
        <v>28</v>
      </c>
      <c r="B42" s="253">
        <v>388</v>
      </c>
      <c r="C42" s="102">
        <f>'[1]300'!B28</f>
        <v>87</v>
      </c>
      <c r="D42" s="103" t="s">
        <v>541</v>
      </c>
      <c r="E42" s="104">
        <f t="shared" si="4"/>
        <v>174.3</v>
      </c>
      <c r="F42" s="104">
        <f t="shared" si="1"/>
        <v>174.3</v>
      </c>
      <c r="I42" s="95">
        <v>174.3</v>
      </c>
      <c r="J42" s="105">
        <f t="shared" si="0"/>
        <v>174.3</v>
      </c>
    </row>
    <row r="43" spans="1:10">
      <c r="A43" s="102">
        <v>29</v>
      </c>
      <c r="B43" s="253">
        <v>393</v>
      </c>
      <c r="C43" s="102">
        <f>'[1]300'!B29</f>
        <v>88</v>
      </c>
      <c r="D43" s="103" t="s">
        <v>542</v>
      </c>
      <c r="E43" s="104">
        <f t="shared" si="4"/>
        <v>378.8</v>
      </c>
      <c r="F43" s="104">
        <f t="shared" si="1"/>
        <v>378.8</v>
      </c>
      <c r="I43" s="95">
        <v>378.8</v>
      </c>
      <c r="J43" s="105">
        <f t="shared" si="0"/>
        <v>378.8</v>
      </c>
    </row>
    <row r="44" spans="1:10">
      <c r="A44" s="102">
        <v>30</v>
      </c>
      <c r="B44" s="253">
        <v>366</v>
      </c>
      <c r="C44" s="102">
        <f>'[1]300'!B30</f>
        <v>89</v>
      </c>
      <c r="D44" s="103" t="s">
        <v>543</v>
      </c>
      <c r="E44" s="104">
        <f t="shared" si="4"/>
        <v>53.9</v>
      </c>
      <c r="F44" s="104">
        <f t="shared" si="1"/>
        <v>53.9</v>
      </c>
      <c r="I44" s="95">
        <v>53.9</v>
      </c>
      <c r="J44" s="105">
        <f t="shared" si="0"/>
        <v>53.9</v>
      </c>
    </row>
    <row r="45" spans="1:10">
      <c r="A45" s="102">
        <v>31</v>
      </c>
      <c r="B45" s="253">
        <v>367</v>
      </c>
      <c r="C45" s="102">
        <f>'[1]300'!B31</f>
        <v>90</v>
      </c>
      <c r="D45" s="103" t="s">
        <v>544</v>
      </c>
      <c r="E45" s="104">
        <f t="shared" si="4"/>
        <v>28.9</v>
      </c>
      <c r="F45" s="104">
        <f t="shared" si="1"/>
        <v>28.9</v>
      </c>
      <c r="I45" s="95">
        <v>28.9</v>
      </c>
      <c r="J45" s="105">
        <f t="shared" si="0"/>
        <v>28.9</v>
      </c>
    </row>
    <row r="46" spans="1:10">
      <c r="A46" s="102">
        <v>32</v>
      </c>
      <c r="B46" s="253">
        <v>380</v>
      </c>
      <c r="C46" s="102">
        <f>'[1]300'!B32</f>
        <v>91</v>
      </c>
      <c r="D46" s="103" t="s">
        <v>545</v>
      </c>
      <c r="E46" s="104">
        <f t="shared" si="4"/>
        <v>58.8</v>
      </c>
      <c r="F46" s="104">
        <f t="shared" si="1"/>
        <v>58.8</v>
      </c>
      <c r="I46" s="95">
        <v>58.8</v>
      </c>
      <c r="J46" s="105">
        <f t="shared" si="0"/>
        <v>58.8</v>
      </c>
    </row>
    <row r="47" spans="1:10">
      <c r="A47" s="102">
        <v>33</v>
      </c>
      <c r="B47" s="253">
        <v>381</v>
      </c>
      <c r="C47" s="102">
        <f>'[1]300'!B33</f>
        <v>92</v>
      </c>
      <c r="D47" s="103" t="s">
        <v>546</v>
      </c>
      <c r="E47" s="104">
        <f t="shared" si="4"/>
        <v>108.7</v>
      </c>
      <c r="F47" s="104">
        <f t="shared" si="1"/>
        <v>108.7</v>
      </c>
      <c r="I47" s="95">
        <v>108.7</v>
      </c>
      <c r="J47" s="105">
        <f t="shared" si="0"/>
        <v>108.7</v>
      </c>
    </row>
    <row r="48" spans="1:10">
      <c r="A48" s="102">
        <v>34</v>
      </c>
      <c r="B48" s="253">
        <v>441</v>
      </c>
      <c r="C48" s="102">
        <f>'[1]300'!B34</f>
        <v>93</v>
      </c>
      <c r="D48" s="103" t="s">
        <v>547</v>
      </c>
      <c r="E48" s="104">
        <f t="shared" si="4"/>
        <v>66.5</v>
      </c>
      <c r="F48" s="104">
        <f t="shared" si="1"/>
        <v>66.5</v>
      </c>
      <c r="I48" s="95">
        <v>66.5</v>
      </c>
      <c r="J48" s="105">
        <f t="shared" si="0"/>
        <v>66.5</v>
      </c>
    </row>
    <row r="49" spans="1:10">
      <c r="A49" s="102">
        <v>35</v>
      </c>
      <c r="B49" s="258"/>
      <c r="C49" s="102">
        <f>'[1]300'!B35</f>
        <v>94</v>
      </c>
      <c r="D49" s="103" t="s">
        <v>548</v>
      </c>
      <c r="E49" s="104">
        <f t="shared" si="4"/>
        <v>31.05</v>
      </c>
      <c r="F49" s="104">
        <f t="shared" si="1"/>
        <v>31.05</v>
      </c>
      <c r="I49" s="95">
        <v>31.05</v>
      </c>
      <c r="J49" s="105">
        <f t="shared" si="0"/>
        <v>31.05</v>
      </c>
    </row>
    <row r="50" spans="1:10">
      <c r="A50" s="102">
        <v>36</v>
      </c>
      <c r="B50" s="253">
        <v>360</v>
      </c>
      <c r="C50" s="102">
        <f>'[1]300'!B36</f>
        <v>95</v>
      </c>
      <c r="D50" s="103" t="s">
        <v>549</v>
      </c>
      <c r="E50" s="104">
        <f t="shared" si="4"/>
        <v>55.9</v>
      </c>
      <c r="F50" s="104">
        <f t="shared" si="1"/>
        <v>55.9</v>
      </c>
      <c r="I50" s="95">
        <v>55.9</v>
      </c>
      <c r="J50" s="105">
        <f t="shared" si="0"/>
        <v>55.9</v>
      </c>
    </row>
    <row r="51" spans="1:10">
      <c r="A51" s="102">
        <v>37</v>
      </c>
      <c r="B51" s="253">
        <v>352</v>
      </c>
      <c r="C51" s="102">
        <v>426</v>
      </c>
      <c r="D51" s="103" t="s">
        <v>1218</v>
      </c>
      <c r="E51" s="104">
        <f t="shared" si="4"/>
        <v>78.400000000000006</v>
      </c>
      <c r="F51" s="104">
        <f t="shared" si="1"/>
        <v>78.400000000000006</v>
      </c>
      <c r="I51" s="95">
        <v>78.400000000000006</v>
      </c>
      <c r="J51" s="105">
        <f t="shared" si="0"/>
        <v>78.400000000000006</v>
      </c>
    </row>
    <row r="52" spans="1:10">
      <c r="A52" s="102">
        <v>38</v>
      </c>
      <c r="B52" s="253">
        <v>353</v>
      </c>
      <c r="C52" s="102">
        <v>427</v>
      </c>
      <c r="D52" s="103" t="s">
        <v>1219</v>
      </c>
      <c r="E52" s="104">
        <f t="shared" si="4"/>
        <v>64.5</v>
      </c>
      <c r="F52" s="104">
        <f t="shared" si="1"/>
        <v>64.5</v>
      </c>
      <c r="I52" s="95">
        <v>64.5</v>
      </c>
      <c r="J52" s="105">
        <f t="shared" si="0"/>
        <v>64.5</v>
      </c>
    </row>
    <row r="53" spans="1:10">
      <c r="A53" s="102">
        <v>39</v>
      </c>
      <c r="B53" s="253">
        <v>368</v>
      </c>
      <c r="C53" s="102">
        <f>'[1]300'!B37</f>
        <v>97</v>
      </c>
      <c r="D53" s="103" t="s">
        <v>550</v>
      </c>
      <c r="E53" s="104">
        <f t="shared" si="4"/>
        <v>16.7</v>
      </c>
      <c r="F53" s="104">
        <f t="shared" si="1"/>
        <v>16.7</v>
      </c>
      <c r="I53" s="95">
        <v>16.7</v>
      </c>
      <c r="J53" s="105">
        <f t="shared" si="0"/>
        <v>16.7</v>
      </c>
    </row>
    <row r="54" spans="1:10">
      <c r="A54" s="102">
        <v>40</v>
      </c>
      <c r="B54" s="253">
        <v>434</v>
      </c>
      <c r="C54" s="102">
        <f>'[1]300'!B38</f>
        <v>99</v>
      </c>
      <c r="D54" s="103" t="s">
        <v>551</v>
      </c>
      <c r="E54" s="104">
        <f t="shared" si="4"/>
        <v>3.8</v>
      </c>
      <c r="F54" s="104">
        <f t="shared" si="1"/>
        <v>3.8</v>
      </c>
      <c r="I54" s="95">
        <v>3.8</v>
      </c>
      <c r="J54" s="105">
        <f t="shared" si="0"/>
        <v>3.8</v>
      </c>
    </row>
    <row r="55" spans="1:10">
      <c r="A55" s="102">
        <v>41</v>
      </c>
      <c r="B55" s="253">
        <v>396</v>
      </c>
      <c r="C55" s="102">
        <v>428</v>
      </c>
      <c r="D55" s="103" t="s">
        <v>1220</v>
      </c>
      <c r="E55" s="104">
        <f t="shared" ref="E55:E56" si="5">I55</f>
        <v>39</v>
      </c>
      <c r="F55" s="104">
        <f t="shared" ref="F55:F56" si="6">J55</f>
        <v>39</v>
      </c>
      <c r="I55" s="95">
        <v>39</v>
      </c>
      <c r="J55" s="105">
        <f t="shared" ref="J55:J56" si="7">G55+H55+I55</f>
        <v>39</v>
      </c>
    </row>
    <row r="56" spans="1:10">
      <c r="A56" s="102">
        <v>42</v>
      </c>
      <c r="B56" s="253">
        <v>397</v>
      </c>
      <c r="C56" s="102">
        <v>429</v>
      </c>
      <c r="D56" s="103" t="s">
        <v>1221</v>
      </c>
      <c r="E56" s="104">
        <f t="shared" si="5"/>
        <v>44.9</v>
      </c>
      <c r="F56" s="104">
        <f t="shared" si="6"/>
        <v>44.9</v>
      </c>
      <c r="I56" s="95">
        <v>44.9</v>
      </c>
      <c r="J56" s="105">
        <f t="shared" si="7"/>
        <v>44.9</v>
      </c>
    </row>
    <row r="57" spans="1:10">
      <c r="A57" s="102">
        <v>43</v>
      </c>
      <c r="B57" s="253">
        <v>400</v>
      </c>
      <c r="C57" s="102">
        <v>430</v>
      </c>
      <c r="D57" s="103" t="s">
        <v>1223</v>
      </c>
      <c r="E57" s="104">
        <f t="shared" ref="E57:E58" si="8">I57</f>
        <v>31.3</v>
      </c>
      <c r="F57" s="104">
        <f t="shared" ref="F57:F58" si="9">J57</f>
        <v>31.3</v>
      </c>
      <c r="I57" s="95">
        <v>31.3</v>
      </c>
      <c r="J57" s="105">
        <f t="shared" ref="J57:J58" si="10">G57+H57+I57</f>
        <v>31.3</v>
      </c>
    </row>
    <row r="58" spans="1:10">
      <c r="A58" s="102">
        <v>44</v>
      </c>
      <c r="B58" s="253">
        <v>401</v>
      </c>
      <c r="C58" s="102">
        <v>431</v>
      </c>
      <c r="D58" s="103" t="s">
        <v>1222</v>
      </c>
      <c r="E58" s="104">
        <f t="shared" si="8"/>
        <v>39.4</v>
      </c>
      <c r="F58" s="104">
        <f t="shared" si="9"/>
        <v>39.4</v>
      </c>
      <c r="I58" s="95">
        <v>39.4</v>
      </c>
      <c r="J58" s="105">
        <f t="shared" si="10"/>
        <v>39.4</v>
      </c>
    </row>
    <row r="59" spans="1:10">
      <c r="A59" s="102">
        <v>45</v>
      </c>
      <c r="B59" s="253">
        <v>403</v>
      </c>
      <c r="C59" s="102">
        <v>432</v>
      </c>
      <c r="D59" s="103" t="s">
        <v>1224</v>
      </c>
      <c r="E59" s="104">
        <f t="shared" ref="E59" si="11">I59</f>
        <v>33</v>
      </c>
      <c r="F59" s="104">
        <f t="shared" ref="F59" si="12">J59</f>
        <v>33</v>
      </c>
      <c r="I59" s="95">
        <v>33</v>
      </c>
      <c r="J59" s="105">
        <f t="shared" ref="J59" si="13">G59+H59+I59</f>
        <v>33</v>
      </c>
    </row>
    <row r="60" spans="1:10" ht="13.5" customHeight="1">
      <c r="A60" s="102"/>
      <c r="B60" s="253"/>
      <c r="C60" s="102"/>
      <c r="D60" s="106" t="s">
        <v>552</v>
      </c>
      <c r="E60" s="104"/>
      <c r="F60" s="104"/>
      <c r="J60" s="105"/>
    </row>
    <row r="61" spans="1:10">
      <c r="A61" s="102">
        <v>46</v>
      </c>
      <c r="B61" s="253">
        <v>313</v>
      </c>
      <c r="C61" s="102">
        <v>101</v>
      </c>
      <c r="D61" s="103" t="s">
        <v>553</v>
      </c>
      <c r="E61" s="104">
        <f t="shared" ref="E61:E73" si="14">I61</f>
        <v>25.7</v>
      </c>
      <c r="F61" s="104">
        <f t="shared" ref="F61:F73" si="15">J61</f>
        <v>33.200000000000003</v>
      </c>
      <c r="H61" s="95">
        <v>7.5</v>
      </c>
      <c r="I61" s="95">
        <v>25.7</v>
      </c>
      <c r="J61" s="105">
        <f t="shared" ref="J61:J73" si="16">G61+H61+I61</f>
        <v>33.200000000000003</v>
      </c>
    </row>
    <row r="62" spans="1:10">
      <c r="A62" s="102">
        <v>47</v>
      </c>
      <c r="B62" s="253">
        <v>337</v>
      </c>
      <c r="C62" s="102">
        <f>'[1]300'!B39</f>
        <v>102</v>
      </c>
      <c r="D62" s="103" t="s">
        <v>554</v>
      </c>
      <c r="E62" s="104">
        <f t="shared" si="14"/>
        <v>371.9</v>
      </c>
      <c r="F62" s="104">
        <f t="shared" si="15"/>
        <v>443.9</v>
      </c>
      <c r="H62" s="95">
        <v>72</v>
      </c>
      <c r="I62" s="95">
        <v>371.9</v>
      </c>
      <c r="J62" s="105">
        <f t="shared" si="16"/>
        <v>443.9</v>
      </c>
    </row>
    <row r="63" spans="1:10">
      <c r="A63" s="102">
        <v>48</v>
      </c>
      <c r="B63" s="253">
        <v>336</v>
      </c>
      <c r="C63" s="102">
        <f>'[1]300'!B40</f>
        <v>103</v>
      </c>
      <c r="D63" s="103" t="s">
        <v>555</v>
      </c>
      <c r="E63" s="104">
        <f t="shared" si="14"/>
        <v>348.1</v>
      </c>
      <c r="F63" s="104">
        <f t="shared" si="15"/>
        <v>420.1</v>
      </c>
      <c r="H63" s="95">
        <v>72</v>
      </c>
      <c r="I63" s="95">
        <v>348.1</v>
      </c>
      <c r="J63" s="105">
        <f t="shared" si="16"/>
        <v>420.1</v>
      </c>
    </row>
    <row r="64" spans="1:10">
      <c r="A64" s="102">
        <v>49</v>
      </c>
      <c r="B64" s="253">
        <v>338</v>
      </c>
      <c r="C64" s="102">
        <f>'[1]300'!B41</f>
        <v>104</v>
      </c>
      <c r="D64" s="103" t="s">
        <v>556</v>
      </c>
      <c r="E64" s="104">
        <f t="shared" si="14"/>
        <v>401.7</v>
      </c>
      <c r="F64" s="104">
        <f t="shared" si="15"/>
        <v>473.7</v>
      </c>
      <c r="H64" s="95">
        <v>72</v>
      </c>
      <c r="I64" s="95">
        <v>401.7</v>
      </c>
      <c r="J64" s="105">
        <f t="shared" si="16"/>
        <v>473.7</v>
      </c>
    </row>
    <row r="65" spans="1:10">
      <c r="A65" s="102">
        <v>50</v>
      </c>
      <c r="B65" s="253">
        <v>435</v>
      </c>
      <c r="C65" s="102">
        <f>'[1]300'!B42</f>
        <v>105</v>
      </c>
      <c r="D65" s="103" t="s">
        <v>557</v>
      </c>
      <c r="E65" s="104">
        <f t="shared" si="14"/>
        <v>559.1</v>
      </c>
      <c r="F65" s="104">
        <f t="shared" si="15"/>
        <v>631.1</v>
      </c>
      <c r="H65" s="95">
        <v>72</v>
      </c>
      <c r="I65" s="95">
        <v>559.1</v>
      </c>
      <c r="J65" s="105">
        <f t="shared" si="16"/>
        <v>631.1</v>
      </c>
    </row>
    <row r="66" spans="1:10">
      <c r="A66" s="102">
        <v>51</v>
      </c>
      <c r="B66" s="253">
        <v>436</v>
      </c>
      <c r="C66" s="102">
        <f>'[1]300'!B43</f>
        <v>106</v>
      </c>
      <c r="D66" s="103" t="s">
        <v>558</v>
      </c>
      <c r="E66" s="104">
        <f t="shared" si="14"/>
        <v>523.4</v>
      </c>
      <c r="F66" s="104">
        <f t="shared" si="15"/>
        <v>595.4</v>
      </c>
      <c r="H66" s="95">
        <v>72</v>
      </c>
      <c r="I66" s="95">
        <v>523.4</v>
      </c>
      <c r="J66" s="105">
        <f t="shared" si="16"/>
        <v>595.4</v>
      </c>
    </row>
    <row r="67" spans="1:10">
      <c r="A67" s="102">
        <v>52</v>
      </c>
      <c r="B67" s="253">
        <v>376</v>
      </c>
      <c r="C67" s="102">
        <f>'[1]300'!B44</f>
        <v>107</v>
      </c>
      <c r="D67" s="103" t="s">
        <v>559</v>
      </c>
      <c r="E67" s="104">
        <f t="shared" si="14"/>
        <v>193.7</v>
      </c>
      <c r="F67" s="104">
        <f t="shared" si="15"/>
        <v>193.7</v>
      </c>
      <c r="I67" s="95">
        <v>193.7</v>
      </c>
      <c r="J67" s="105">
        <f t="shared" si="16"/>
        <v>193.7</v>
      </c>
    </row>
    <row r="68" spans="1:10">
      <c r="A68" s="102">
        <v>53</v>
      </c>
      <c r="B68" s="253">
        <v>425</v>
      </c>
      <c r="C68" s="102">
        <f>'[1]300'!B45</f>
        <v>108</v>
      </c>
      <c r="D68" s="103" t="s">
        <v>560</v>
      </c>
      <c r="E68" s="104">
        <f t="shared" si="14"/>
        <v>92.6</v>
      </c>
      <c r="F68" s="104">
        <f t="shared" si="15"/>
        <v>92.6</v>
      </c>
      <c r="I68" s="95">
        <v>92.6</v>
      </c>
      <c r="J68" s="105">
        <f t="shared" si="16"/>
        <v>92.6</v>
      </c>
    </row>
    <row r="69" spans="1:10">
      <c r="A69" s="102">
        <v>54</v>
      </c>
      <c r="B69" s="253">
        <v>394</v>
      </c>
      <c r="C69" s="102">
        <f>'[1]300'!B46</f>
        <v>109</v>
      </c>
      <c r="D69" s="103" t="s">
        <v>1204</v>
      </c>
      <c r="E69" s="104">
        <f t="shared" si="14"/>
        <v>82.7</v>
      </c>
      <c r="F69" s="104">
        <f t="shared" si="15"/>
        <v>82.7</v>
      </c>
      <c r="I69" s="95">
        <v>82.7</v>
      </c>
      <c r="J69" s="105">
        <f t="shared" si="16"/>
        <v>82.7</v>
      </c>
    </row>
    <row r="70" spans="1:10">
      <c r="A70" s="102">
        <v>55</v>
      </c>
      <c r="B70" s="253">
        <v>324</v>
      </c>
      <c r="C70" s="102">
        <f>'[1]300'!B47</f>
        <v>110</v>
      </c>
      <c r="D70" s="103" t="s">
        <v>561</v>
      </c>
      <c r="E70" s="104">
        <f t="shared" si="14"/>
        <v>93.4</v>
      </c>
      <c r="F70" s="104">
        <f t="shared" si="15"/>
        <v>93.4</v>
      </c>
      <c r="I70" s="95">
        <v>93.4</v>
      </c>
      <c r="J70" s="105">
        <f t="shared" si="16"/>
        <v>93.4</v>
      </c>
    </row>
    <row r="71" spans="1:10">
      <c r="A71" s="102">
        <v>56</v>
      </c>
      <c r="B71" s="258"/>
      <c r="C71" s="102">
        <f>'[1]300'!B48</f>
        <v>113</v>
      </c>
      <c r="D71" s="103" t="s">
        <v>562</v>
      </c>
      <c r="E71" s="104">
        <f t="shared" si="14"/>
        <v>36.479999999999997</v>
      </c>
      <c r="F71" s="104">
        <f t="shared" si="15"/>
        <v>36.479999999999997</v>
      </c>
      <c r="I71" s="95">
        <v>36.479999999999997</v>
      </c>
      <c r="J71" s="105">
        <f t="shared" si="16"/>
        <v>36.479999999999997</v>
      </c>
    </row>
    <row r="72" spans="1:10">
      <c r="A72" s="102">
        <v>57</v>
      </c>
      <c r="B72" s="258"/>
      <c r="C72" s="102">
        <f>'[1]300'!B49</f>
        <v>114</v>
      </c>
      <c r="D72" s="103" t="s">
        <v>563</v>
      </c>
      <c r="E72" s="104">
        <f t="shared" si="14"/>
        <v>49.37</v>
      </c>
      <c r="F72" s="104">
        <f t="shared" si="15"/>
        <v>49.37</v>
      </c>
      <c r="I72" s="95">
        <v>49.37</v>
      </c>
      <c r="J72" s="105">
        <f t="shared" si="16"/>
        <v>49.37</v>
      </c>
    </row>
    <row r="73" spans="1:10">
      <c r="A73" s="102">
        <v>58</v>
      </c>
      <c r="B73" s="253">
        <v>399</v>
      </c>
      <c r="C73" s="102">
        <f>'[1]300'!B50</f>
        <v>115</v>
      </c>
      <c r="D73" s="103" t="s">
        <v>564</v>
      </c>
      <c r="E73" s="104">
        <f t="shared" si="14"/>
        <v>101</v>
      </c>
      <c r="F73" s="104">
        <f t="shared" si="15"/>
        <v>101</v>
      </c>
      <c r="I73" s="95">
        <v>101</v>
      </c>
      <c r="J73" s="105">
        <f t="shared" si="16"/>
        <v>101</v>
      </c>
    </row>
    <row r="74" spans="1:10">
      <c r="A74" s="102"/>
      <c r="B74" s="253"/>
      <c r="C74" s="102"/>
      <c r="D74" s="106" t="s">
        <v>565</v>
      </c>
      <c r="E74" s="104"/>
      <c r="F74" s="104"/>
      <c r="J74" s="105"/>
    </row>
    <row r="75" spans="1:10">
      <c r="A75" s="102">
        <v>59</v>
      </c>
      <c r="B75" s="253">
        <v>113</v>
      </c>
      <c r="C75" s="102">
        <f>'[1]300'!B51</f>
        <v>154</v>
      </c>
      <c r="D75" s="103" t="s">
        <v>42</v>
      </c>
      <c r="E75" s="104">
        <v>41.6</v>
      </c>
      <c r="F75" s="104">
        <f>J75</f>
        <v>41.6</v>
      </c>
      <c r="I75" s="95">
        <v>41.6</v>
      </c>
      <c r="J75" s="105">
        <f>G75+H75+I75</f>
        <v>41.6</v>
      </c>
    </row>
    <row r="76" spans="1:10">
      <c r="A76" s="102"/>
      <c r="B76" s="253"/>
      <c r="C76" s="102"/>
      <c r="D76" s="106" t="s">
        <v>566</v>
      </c>
      <c r="E76" s="104"/>
      <c r="F76" s="104"/>
      <c r="J76" s="105"/>
    </row>
    <row r="77" spans="1:10">
      <c r="A77" s="102">
        <v>60</v>
      </c>
      <c r="B77" s="253">
        <v>329</v>
      </c>
      <c r="C77" s="102">
        <v>460</v>
      </c>
      <c r="D77" s="103" t="s">
        <v>1214</v>
      </c>
      <c r="E77" s="104">
        <f t="shared" ref="E77:E89" si="17">I77</f>
        <v>119.89</v>
      </c>
      <c r="F77" s="104">
        <f t="shared" ref="F77:F89" si="18">J77</f>
        <v>119.89</v>
      </c>
      <c r="I77" s="95">
        <v>119.89</v>
      </c>
      <c r="J77" s="105">
        <f t="shared" ref="J77:J89" si="19">G77+H77+I77</f>
        <v>119.89</v>
      </c>
    </row>
    <row r="78" spans="1:10">
      <c r="A78" s="102">
        <v>61</v>
      </c>
      <c r="B78" s="253">
        <v>453</v>
      </c>
      <c r="C78" s="102">
        <f>'[1]300'!B52</f>
        <v>212</v>
      </c>
      <c r="D78" s="103" t="s">
        <v>567</v>
      </c>
      <c r="E78" s="104">
        <f t="shared" si="17"/>
        <v>84.3</v>
      </c>
      <c r="F78" s="104">
        <f t="shared" si="18"/>
        <v>84.3</v>
      </c>
      <c r="I78" s="95">
        <v>84.3</v>
      </c>
      <c r="J78" s="105">
        <f t="shared" si="19"/>
        <v>84.3</v>
      </c>
    </row>
    <row r="79" spans="1:10" ht="14.25" customHeight="1">
      <c r="A79" s="102">
        <v>62</v>
      </c>
      <c r="B79" s="253">
        <v>309</v>
      </c>
      <c r="C79" s="102">
        <f>'[1]300'!B53</f>
        <v>213</v>
      </c>
      <c r="D79" s="103" t="s">
        <v>568</v>
      </c>
      <c r="E79" s="104">
        <f t="shared" si="17"/>
        <v>1824.3</v>
      </c>
      <c r="F79" s="104">
        <f t="shared" si="18"/>
        <v>1824.3</v>
      </c>
      <c r="I79" s="95">
        <v>1824.3</v>
      </c>
      <c r="J79" s="105">
        <f t="shared" si="19"/>
        <v>1824.3</v>
      </c>
    </row>
    <row r="80" spans="1:10" ht="15" customHeight="1">
      <c r="A80" s="102">
        <v>63</v>
      </c>
      <c r="B80" s="253">
        <v>308</v>
      </c>
      <c r="C80" s="102">
        <f>'[1]300'!B54</f>
        <v>214</v>
      </c>
      <c r="D80" s="103" t="s">
        <v>569</v>
      </c>
      <c r="E80" s="104">
        <f t="shared" si="17"/>
        <v>2306.9</v>
      </c>
      <c r="F80" s="104">
        <f t="shared" si="18"/>
        <v>2680.94</v>
      </c>
      <c r="G80" s="95">
        <v>374.04</v>
      </c>
      <c r="I80" s="95">
        <v>2306.9</v>
      </c>
      <c r="J80" s="105">
        <f t="shared" si="19"/>
        <v>2680.94</v>
      </c>
    </row>
    <row r="81" spans="1:10" ht="15.75" customHeight="1">
      <c r="A81" s="102">
        <v>64</v>
      </c>
      <c r="B81" s="253">
        <v>307</v>
      </c>
      <c r="C81" s="102">
        <f>'[1]300'!B55</f>
        <v>215</v>
      </c>
      <c r="D81" s="103" t="s">
        <v>570</v>
      </c>
      <c r="E81" s="104">
        <f t="shared" si="17"/>
        <v>2874</v>
      </c>
      <c r="F81" s="104">
        <f t="shared" si="18"/>
        <v>3248.04</v>
      </c>
      <c r="G81" s="95">
        <v>374.04</v>
      </c>
      <c r="I81" s="95">
        <v>2874</v>
      </c>
      <c r="J81" s="105">
        <f t="shared" si="19"/>
        <v>3248.04</v>
      </c>
    </row>
    <row r="82" spans="1:10">
      <c r="A82" s="102">
        <v>65</v>
      </c>
      <c r="B82" s="253">
        <v>314</v>
      </c>
      <c r="C82" s="102">
        <f>'[1]300'!B56</f>
        <v>216</v>
      </c>
      <c r="D82" s="103" t="s">
        <v>571</v>
      </c>
      <c r="E82" s="104">
        <f t="shared" si="17"/>
        <v>158.4</v>
      </c>
      <c r="F82" s="104">
        <f t="shared" si="18"/>
        <v>158.4</v>
      </c>
      <c r="I82" s="95">
        <v>158.4</v>
      </c>
      <c r="J82" s="105">
        <f t="shared" si="19"/>
        <v>158.4</v>
      </c>
    </row>
    <row r="83" spans="1:10">
      <c r="A83" s="102">
        <v>66</v>
      </c>
      <c r="B83" s="253">
        <v>315</v>
      </c>
      <c r="C83" s="102">
        <v>424</v>
      </c>
      <c r="D83" s="103" t="s">
        <v>1216</v>
      </c>
      <c r="E83" s="104">
        <f t="shared" si="17"/>
        <v>162.80000000000001</v>
      </c>
      <c r="F83" s="104">
        <f t="shared" si="18"/>
        <v>162.80000000000001</v>
      </c>
      <c r="I83" s="95">
        <v>162.80000000000001</v>
      </c>
      <c r="J83" s="105">
        <f t="shared" si="19"/>
        <v>162.80000000000001</v>
      </c>
    </row>
    <row r="84" spans="1:10">
      <c r="A84" s="102">
        <v>67</v>
      </c>
      <c r="B84" s="253">
        <v>349</v>
      </c>
      <c r="C84" s="102">
        <f>'[1]300'!B57</f>
        <v>217</v>
      </c>
      <c r="D84" s="103" t="s">
        <v>572</v>
      </c>
      <c r="E84" s="104">
        <f t="shared" si="17"/>
        <v>884.7</v>
      </c>
      <c r="F84" s="104">
        <f t="shared" si="18"/>
        <v>884.7</v>
      </c>
      <c r="I84" s="95">
        <v>884.7</v>
      </c>
      <c r="J84" s="105">
        <f t="shared" si="19"/>
        <v>884.7</v>
      </c>
    </row>
    <row r="85" spans="1:10" ht="14.25" customHeight="1">
      <c r="A85" s="102">
        <v>68</v>
      </c>
      <c r="B85" s="257"/>
      <c r="C85" s="102">
        <f>'[1]300'!B58</f>
        <v>218</v>
      </c>
      <c r="D85" s="103" t="s">
        <v>573</v>
      </c>
      <c r="E85" s="104">
        <f t="shared" si="17"/>
        <v>78.150000000000006</v>
      </c>
      <c r="F85" s="104">
        <f t="shared" si="18"/>
        <v>78.150000000000006</v>
      </c>
      <c r="I85" s="95">
        <v>78.150000000000006</v>
      </c>
      <c r="J85" s="105">
        <f t="shared" si="19"/>
        <v>78.150000000000006</v>
      </c>
    </row>
    <row r="86" spans="1:10" ht="15.75" customHeight="1">
      <c r="A86" s="102">
        <v>69</v>
      </c>
      <c r="B86" s="257"/>
      <c r="C86" s="102">
        <f>'[1]300'!B59</f>
        <v>219</v>
      </c>
      <c r="D86" s="103" t="s">
        <v>574</v>
      </c>
      <c r="E86" s="104">
        <f t="shared" si="17"/>
        <v>120.12</v>
      </c>
      <c r="F86" s="104">
        <f t="shared" si="18"/>
        <v>120.12</v>
      </c>
      <c r="I86" s="95">
        <v>120.12</v>
      </c>
      <c r="J86" s="105">
        <f t="shared" si="19"/>
        <v>120.12</v>
      </c>
    </row>
    <row r="87" spans="1:10">
      <c r="A87" s="102">
        <v>70</v>
      </c>
      <c r="B87" s="253">
        <v>334</v>
      </c>
      <c r="C87" s="102">
        <f>'[1]300'!B60</f>
        <v>220</v>
      </c>
      <c r="D87" s="103" t="s">
        <v>1200</v>
      </c>
      <c r="E87" s="104">
        <f t="shared" si="17"/>
        <v>181.7</v>
      </c>
      <c r="F87" s="104">
        <f t="shared" si="18"/>
        <v>181.7</v>
      </c>
      <c r="I87" s="95">
        <v>181.7</v>
      </c>
      <c r="J87" s="105">
        <f t="shared" si="19"/>
        <v>181.7</v>
      </c>
    </row>
    <row r="88" spans="1:10">
      <c r="A88" s="102">
        <v>71</v>
      </c>
      <c r="B88" s="253">
        <v>379</v>
      </c>
      <c r="C88" s="102">
        <f>'[1]300'!B61</f>
        <v>221</v>
      </c>
      <c r="D88" s="103" t="s">
        <v>575</v>
      </c>
      <c r="E88" s="104">
        <f t="shared" si="17"/>
        <v>295.7</v>
      </c>
      <c r="F88" s="104">
        <f t="shared" si="18"/>
        <v>295.7</v>
      </c>
      <c r="I88" s="95">
        <v>295.7</v>
      </c>
      <c r="J88" s="105">
        <f t="shared" si="19"/>
        <v>295.7</v>
      </c>
    </row>
    <row r="89" spans="1:10">
      <c r="A89" s="102">
        <v>72</v>
      </c>
      <c r="B89" s="253">
        <v>310</v>
      </c>
      <c r="C89" s="102">
        <f>'[1]300'!B62</f>
        <v>222</v>
      </c>
      <c r="D89" s="103" t="s">
        <v>576</v>
      </c>
      <c r="E89" s="104">
        <f t="shared" si="17"/>
        <v>268.2</v>
      </c>
      <c r="F89" s="104">
        <f t="shared" si="18"/>
        <v>268.2</v>
      </c>
      <c r="I89" s="95">
        <v>268.2</v>
      </c>
      <c r="J89" s="105">
        <f t="shared" si="19"/>
        <v>268.2</v>
      </c>
    </row>
    <row r="90" spans="1:10">
      <c r="A90" s="102"/>
      <c r="B90" s="253"/>
      <c r="C90" s="102"/>
      <c r="D90" s="106" t="s">
        <v>552</v>
      </c>
      <c r="E90" s="104"/>
      <c r="F90" s="104"/>
      <c r="J90" s="105"/>
    </row>
    <row r="91" spans="1:10">
      <c r="A91" s="102">
        <v>73</v>
      </c>
      <c r="B91" s="253">
        <v>378</v>
      </c>
      <c r="C91" s="102">
        <f>'[1]300'!B63</f>
        <v>223</v>
      </c>
      <c r="D91" s="103" t="s">
        <v>577</v>
      </c>
      <c r="E91" s="104">
        <f t="shared" ref="E91:F97" si="20">I91</f>
        <v>203</v>
      </c>
      <c r="F91" s="104">
        <f t="shared" si="20"/>
        <v>203</v>
      </c>
      <c r="I91" s="95">
        <v>203</v>
      </c>
      <c r="J91" s="105">
        <f t="shared" ref="J91:J97" si="21">G91+H91+I91</f>
        <v>203</v>
      </c>
    </row>
    <row r="92" spans="1:10">
      <c r="A92" s="102">
        <v>74</v>
      </c>
      <c r="B92" s="253">
        <v>375</v>
      </c>
      <c r="C92" s="102">
        <f>'[1]300'!B64</f>
        <v>224</v>
      </c>
      <c r="D92" s="103" t="s">
        <v>578</v>
      </c>
      <c r="E92" s="104">
        <f t="shared" si="20"/>
        <v>194.3</v>
      </c>
      <c r="F92" s="104">
        <f t="shared" si="20"/>
        <v>194.3</v>
      </c>
      <c r="I92" s="95">
        <v>194.3</v>
      </c>
      <c r="J92" s="105">
        <f t="shared" si="21"/>
        <v>194.3</v>
      </c>
    </row>
    <row r="93" spans="1:10">
      <c r="A93" s="102">
        <v>75</v>
      </c>
      <c r="B93" s="253">
        <v>377</v>
      </c>
      <c r="C93" s="102">
        <f>'[1]300'!B65</f>
        <v>225</v>
      </c>
      <c r="D93" s="103" t="s">
        <v>579</v>
      </c>
      <c r="E93" s="104">
        <f t="shared" si="20"/>
        <v>253</v>
      </c>
      <c r="F93" s="104">
        <f t="shared" si="20"/>
        <v>253</v>
      </c>
      <c r="I93" s="95">
        <v>253</v>
      </c>
      <c r="J93" s="105">
        <f t="shared" si="21"/>
        <v>253</v>
      </c>
    </row>
    <row r="94" spans="1:10">
      <c r="A94" s="102">
        <v>76</v>
      </c>
      <c r="B94" s="253">
        <v>373</v>
      </c>
      <c r="C94" s="102">
        <f>'[1]300'!B66</f>
        <v>226</v>
      </c>
      <c r="D94" s="103" t="s">
        <v>580</v>
      </c>
      <c r="E94" s="104">
        <f t="shared" si="20"/>
        <v>213</v>
      </c>
      <c r="F94" s="104">
        <f t="shared" si="20"/>
        <v>213</v>
      </c>
      <c r="I94" s="95">
        <v>213</v>
      </c>
      <c r="J94" s="105">
        <f t="shared" si="21"/>
        <v>213</v>
      </c>
    </row>
    <row r="95" spans="1:10">
      <c r="A95" s="102">
        <v>77</v>
      </c>
      <c r="B95" s="253">
        <v>414</v>
      </c>
      <c r="C95" s="102">
        <f>'[1]300'!B67</f>
        <v>227</v>
      </c>
      <c r="D95" s="103" t="s">
        <v>581</v>
      </c>
      <c r="E95" s="104">
        <f t="shared" si="20"/>
        <v>89.6</v>
      </c>
      <c r="F95" s="104">
        <f t="shared" si="20"/>
        <v>89.6</v>
      </c>
      <c r="I95" s="95">
        <v>89.6</v>
      </c>
      <c r="J95" s="105">
        <f t="shared" si="21"/>
        <v>89.6</v>
      </c>
    </row>
    <row r="96" spans="1:10">
      <c r="A96" s="102">
        <v>78</v>
      </c>
      <c r="B96" s="253">
        <v>344</v>
      </c>
      <c r="C96" s="102">
        <f>'[1]300'!B68</f>
        <v>228</v>
      </c>
      <c r="D96" s="103" t="s">
        <v>582</v>
      </c>
      <c r="E96" s="104">
        <f t="shared" si="20"/>
        <v>75.3</v>
      </c>
      <c r="F96" s="104">
        <f t="shared" si="20"/>
        <v>75.3</v>
      </c>
      <c r="I96" s="95">
        <v>75.3</v>
      </c>
      <c r="J96" s="105">
        <f t="shared" si="21"/>
        <v>75.3</v>
      </c>
    </row>
    <row r="97" spans="1:10">
      <c r="A97" s="102">
        <v>79</v>
      </c>
      <c r="B97" s="253">
        <v>333</v>
      </c>
      <c r="C97" s="102">
        <f>'[1]300'!B69</f>
        <v>229</v>
      </c>
      <c r="D97" s="103" t="s">
        <v>583</v>
      </c>
      <c r="E97" s="104">
        <f t="shared" si="20"/>
        <v>191.1</v>
      </c>
      <c r="F97" s="104">
        <f t="shared" si="20"/>
        <v>191.1</v>
      </c>
      <c r="I97" s="95">
        <v>191.1</v>
      </c>
      <c r="J97" s="105">
        <f t="shared" si="21"/>
        <v>191.1</v>
      </c>
    </row>
    <row r="98" spans="1:10">
      <c r="A98" s="102">
        <v>80</v>
      </c>
      <c r="B98" s="253">
        <v>448</v>
      </c>
      <c r="C98" s="102">
        <v>433</v>
      </c>
      <c r="D98" s="103" t="s">
        <v>1225</v>
      </c>
      <c r="E98" s="104">
        <f t="shared" ref="E98" si="22">I98</f>
        <v>159.5</v>
      </c>
      <c r="F98" s="104">
        <f t="shared" ref="F98" si="23">J98</f>
        <v>159.5</v>
      </c>
      <c r="I98" s="95">
        <v>159.5</v>
      </c>
      <c r="J98" s="105">
        <f t="shared" ref="J98" si="24">G98+H98+I98</f>
        <v>159.5</v>
      </c>
    </row>
    <row r="99" spans="1:10">
      <c r="A99" s="102"/>
      <c r="B99" s="253"/>
      <c r="C99" s="102"/>
      <c r="D99" s="106" t="s">
        <v>584</v>
      </c>
      <c r="E99" s="104"/>
      <c r="F99" s="104"/>
      <c r="J99" s="105"/>
    </row>
    <row r="100" spans="1:10">
      <c r="A100" s="102">
        <v>81</v>
      </c>
      <c r="B100" s="253">
        <v>455</v>
      </c>
      <c r="C100" s="102">
        <f>'[1]300'!B70</f>
        <v>230</v>
      </c>
      <c r="D100" s="103" t="s">
        <v>585</v>
      </c>
      <c r="E100" s="104">
        <f>I100</f>
        <v>40.5</v>
      </c>
      <c r="F100" s="104">
        <f>J100</f>
        <v>40.5</v>
      </c>
      <c r="I100" s="95">
        <v>40.5</v>
      </c>
      <c r="J100" s="105">
        <f>G100+H100+I100</f>
        <v>40.5</v>
      </c>
    </row>
    <row r="101" spans="1:10">
      <c r="A101" s="102"/>
      <c r="B101" s="253"/>
      <c r="C101" s="102"/>
      <c r="D101" s="106" t="s">
        <v>586</v>
      </c>
      <c r="E101" s="104"/>
      <c r="F101" s="104"/>
      <c r="J101" s="105"/>
    </row>
    <row r="102" spans="1:10">
      <c r="A102" s="102">
        <v>82</v>
      </c>
      <c r="B102" s="253">
        <v>402</v>
      </c>
      <c r="C102" s="102">
        <f>'[1]300'!B71</f>
        <v>231</v>
      </c>
      <c r="D102" s="103" t="s">
        <v>587</v>
      </c>
      <c r="E102" s="104">
        <f>I102</f>
        <v>140.30000000000001</v>
      </c>
      <c r="F102" s="104">
        <f>J102</f>
        <v>140.30000000000001</v>
      </c>
      <c r="I102" s="95">
        <v>140.30000000000001</v>
      </c>
      <c r="J102" s="105">
        <f>G102+H102+I102</f>
        <v>140.30000000000001</v>
      </c>
    </row>
    <row r="103" spans="1:10">
      <c r="A103" s="102"/>
      <c r="B103" s="253"/>
      <c r="C103" s="102"/>
      <c r="D103" s="106" t="s">
        <v>588</v>
      </c>
      <c r="E103" s="104"/>
      <c r="F103" s="104"/>
      <c r="J103" s="105"/>
    </row>
    <row r="104" spans="1:10" ht="25.5">
      <c r="A104" s="102">
        <v>83</v>
      </c>
      <c r="B104" s="253">
        <v>426</v>
      </c>
      <c r="C104" s="102">
        <f>'[1]300'!B72</f>
        <v>232</v>
      </c>
      <c r="D104" s="103" t="s">
        <v>589</v>
      </c>
      <c r="E104" s="104">
        <f t="shared" ref="E104:E114" si="25">I104</f>
        <v>47.3</v>
      </c>
      <c r="F104" s="104">
        <f t="shared" ref="F104:F114" si="26">J104</f>
        <v>47.3</v>
      </c>
      <c r="I104" s="95">
        <v>47.3</v>
      </c>
      <c r="J104" s="105">
        <f t="shared" ref="J104:J114" si="27">G104+H104+I104</f>
        <v>47.3</v>
      </c>
    </row>
    <row r="105" spans="1:10" ht="25.5">
      <c r="A105" s="102">
        <v>84</v>
      </c>
      <c r="B105" s="253">
        <v>384</v>
      </c>
      <c r="C105" s="102">
        <f>'[1]300'!B73</f>
        <v>233</v>
      </c>
      <c r="D105" s="103" t="s">
        <v>1203</v>
      </c>
      <c r="E105" s="104">
        <f t="shared" si="25"/>
        <v>158.9</v>
      </c>
      <c r="F105" s="104">
        <f t="shared" si="26"/>
        <v>158.9</v>
      </c>
      <c r="I105" s="95">
        <v>158.9</v>
      </c>
      <c r="J105" s="105">
        <f t="shared" si="27"/>
        <v>158.9</v>
      </c>
    </row>
    <row r="106" spans="1:10">
      <c r="A106" s="102">
        <v>85</v>
      </c>
      <c r="B106" s="257"/>
      <c r="C106" s="102">
        <f>'[1]300'!B74</f>
        <v>234</v>
      </c>
      <c r="D106" s="103" t="s">
        <v>590</v>
      </c>
      <c r="E106" s="104">
        <f t="shared" si="25"/>
        <v>6.35</v>
      </c>
      <c r="F106" s="104">
        <f t="shared" si="26"/>
        <v>6.35</v>
      </c>
      <c r="I106" s="95">
        <v>6.35</v>
      </c>
      <c r="J106" s="105">
        <f t="shared" si="27"/>
        <v>6.35</v>
      </c>
    </row>
    <row r="107" spans="1:10">
      <c r="A107" s="102">
        <v>86</v>
      </c>
      <c r="B107" s="257"/>
      <c r="C107" s="102">
        <f>'[1]300'!B75</f>
        <v>235</v>
      </c>
      <c r="D107" s="103" t="s">
        <v>591</v>
      </c>
      <c r="E107" s="104">
        <f t="shared" si="25"/>
        <v>11.41</v>
      </c>
      <c r="F107" s="104">
        <f t="shared" si="26"/>
        <v>11.41</v>
      </c>
      <c r="I107" s="95">
        <v>11.41</v>
      </c>
      <c r="J107" s="105">
        <f t="shared" si="27"/>
        <v>11.41</v>
      </c>
    </row>
    <row r="108" spans="1:10">
      <c r="A108" s="102">
        <v>87</v>
      </c>
      <c r="B108" s="253">
        <v>426</v>
      </c>
      <c r="C108" s="102">
        <f>'[1]300'!B76</f>
        <v>236</v>
      </c>
      <c r="D108" s="103" t="s">
        <v>592</v>
      </c>
      <c r="E108" s="104">
        <f t="shared" si="25"/>
        <v>17.600000000000001</v>
      </c>
      <c r="F108" s="104">
        <f t="shared" si="26"/>
        <v>17.600000000000001</v>
      </c>
      <c r="I108" s="95">
        <v>17.600000000000001</v>
      </c>
      <c r="J108" s="105">
        <f t="shared" si="27"/>
        <v>17.600000000000001</v>
      </c>
    </row>
    <row r="109" spans="1:10">
      <c r="A109" s="102">
        <v>88</v>
      </c>
      <c r="B109" s="257"/>
      <c r="C109" s="102">
        <f>'[1]300'!B77</f>
        <v>237</v>
      </c>
      <c r="D109" s="103" t="s">
        <v>593</v>
      </c>
      <c r="E109" s="104">
        <f t="shared" si="25"/>
        <v>10.119999999999999</v>
      </c>
      <c r="F109" s="104">
        <f t="shared" si="26"/>
        <v>10.119999999999999</v>
      </c>
      <c r="I109" s="95">
        <v>10.119999999999999</v>
      </c>
      <c r="J109" s="105">
        <f t="shared" si="27"/>
        <v>10.119999999999999</v>
      </c>
    </row>
    <row r="110" spans="1:10">
      <c r="A110" s="102">
        <v>89</v>
      </c>
      <c r="B110" s="253">
        <v>321</v>
      </c>
      <c r="C110" s="102">
        <f>'[1]300'!B78</f>
        <v>238</v>
      </c>
      <c r="D110" s="103" t="s">
        <v>594</v>
      </c>
      <c r="E110" s="104">
        <f t="shared" si="25"/>
        <v>26.6</v>
      </c>
      <c r="F110" s="104">
        <f t="shared" si="26"/>
        <v>26.6</v>
      </c>
      <c r="I110" s="95">
        <v>26.6</v>
      </c>
      <c r="J110" s="105">
        <f t="shared" si="27"/>
        <v>26.6</v>
      </c>
    </row>
    <row r="111" spans="1:10">
      <c r="A111" s="102">
        <v>90</v>
      </c>
      <c r="B111" s="253">
        <v>318</v>
      </c>
      <c r="C111" s="102">
        <f>'[1]300'!B79</f>
        <v>239</v>
      </c>
      <c r="D111" s="103" t="s">
        <v>595</v>
      </c>
      <c r="E111" s="104">
        <f t="shared" si="25"/>
        <v>25</v>
      </c>
      <c r="F111" s="104">
        <f t="shared" si="26"/>
        <v>25</v>
      </c>
      <c r="I111" s="95">
        <v>25</v>
      </c>
      <c r="J111" s="105">
        <f t="shared" si="27"/>
        <v>25</v>
      </c>
    </row>
    <row r="112" spans="1:10">
      <c r="A112" s="102">
        <v>91</v>
      </c>
      <c r="B112" s="253">
        <v>303</v>
      </c>
      <c r="C112" s="102">
        <f>'[1]300'!B80</f>
        <v>240</v>
      </c>
      <c r="D112" s="103" t="s">
        <v>596</v>
      </c>
      <c r="E112" s="104">
        <f t="shared" si="25"/>
        <v>32.799999999999997</v>
      </c>
      <c r="F112" s="104">
        <f t="shared" si="26"/>
        <v>32.799999999999997</v>
      </c>
      <c r="I112" s="95">
        <v>32.799999999999997</v>
      </c>
      <c r="J112" s="105">
        <f t="shared" si="27"/>
        <v>32.799999999999997</v>
      </c>
    </row>
    <row r="113" spans="1:10">
      <c r="A113" s="102">
        <v>92</v>
      </c>
      <c r="B113" s="253">
        <v>312</v>
      </c>
      <c r="C113" s="102">
        <f>'[1]300'!B81</f>
        <v>241</v>
      </c>
      <c r="D113" s="103" t="s">
        <v>597</v>
      </c>
      <c r="E113" s="104">
        <f t="shared" si="25"/>
        <v>99.9</v>
      </c>
      <c r="F113" s="104">
        <f t="shared" si="26"/>
        <v>99.9</v>
      </c>
      <c r="I113" s="95">
        <v>99.9</v>
      </c>
      <c r="J113" s="105">
        <f t="shared" si="27"/>
        <v>99.9</v>
      </c>
    </row>
    <row r="114" spans="1:10">
      <c r="A114" s="102">
        <v>93</v>
      </c>
      <c r="B114" s="253">
        <v>442</v>
      </c>
      <c r="C114" s="102">
        <f>'[1]300'!B82</f>
        <v>242</v>
      </c>
      <c r="D114" s="103" t="s">
        <v>598</v>
      </c>
      <c r="E114" s="104">
        <f t="shared" si="25"/>
        <v>67</v>
      </c>
      <c r="F114" s="104">
        <f t="shared" si="26"/>
        <v>67</v>
      </c>
      <c r="I114" s="95">
        <v>67</v>
      </c>
      <c r="J114" s="105">
        <f t="shared" si="27"/>
        <v>67</v>
      </c>
    </row>
    <row r="115" spans="1:10">
      <c r="A115" s="102"/>
      <c r="B115" s="253"/>
      <c r="C115" s="102"/>
      <c r="D115" s="106" t="s">
        <v>599</v>
      </c>
      <c r="E115" s="104"/>
      <c r="F115" s="104"/>
      <c r="J115" s="105"/>
    </row>
    <row r="116" spans="1:10" ht="12" customHeight="1">
      <c r="A116" s="102">
        <v>94</v>
      </c>
      <c r="B116" s="253">
        <v>355</v>
      </c>
      <c r="C116" s="102">
        <f>'[1]300'!B83</f>
        <v>243</v>
      </c>
      <c r="D116" s="103" t="s">
        <v>600</v>
      </c>
      <c r="E116" s="104">
        <f t="shared" ref="E116:E129" si="28">I116</f>
        <v>71.5</v>
      </c>
      <c r="F116" s="104">
        <f t="shared" ref="F116:F129" si="29">J116</f>
        <v>71.5</v>
      </c>
      <c r="I116" s="95">
        <v>71.5</v>
      </c>
      <c r="J116" s="105">
        <f t="shared" ref="J116:J135" si="30">G116+H116+I116</f>
        <v>71.5</v>
      </c>
    </row>
    <row r="117" spans="1:10" ht="12" customHeight="1">
      <c r="A117" s="102"/>
      <c r="B117" s="253">
        <v>356</v>
      </c>
      <c r="C117" s="102">
        <v>262</v>
      </c>
      <c r="D117" s="103" t="s">
        <v>1239</v>
      </c>
      <c r="E117" s="104">
        <f t="shared" si="28"/>
        <v>173.5</v>
      </c>
      <c r="F117" s="104">
        <f t="shared" si="29"/>
        <v>173.5</v>
      </c>
      <c r="I117" s="95">
        <v>173.5</v>
      </c>
      <c r="J117" s="105">
        <f t="shared" si="30"/>
        <v>173.5</v>
      </c>
    </row>
    <row r="118" spans="1:10">
      <c r="A118" s="102">
        <v>95</v>
      </c>
      <c r="B118" s="253">
        <v>364</v>
      </c>
      <c r="C118" s="102">
        <f>'[1]300'!B84</f>
        <v>244</v>
      </c>
      <c r="D118" s="103" t="s">
        <v>1201</v>
      </c>
      <c r="E118" s="104">
        <f t="shared" si="28"/>
        <v>126.4</v>
      </c>
      <c r="F118" s="104">
        <f t="shared" si="29"/>
        <v>126.4</v>
      </c>
      <c r="I118" s="95">
        <v>126.4</v>
      </c>
      <c r="J118" s="105">
        <f t="shared" si="30"/>
        <v>126.4</v>
      </c>
    </row>
    <row r="119" spans="1:10" ht="15" customHeight="1">
      <c r="A119" s="102">
        <v>96</v>
      </c>
      <c r="B119" s="253">
        <v>365</v>
      </c>
      <c r="C119" s="102">
        <f>'[1]300'!B85</f>
        <v>245</v>
      </c>
      <c r="D119" s="103" t="s">
        <v>1202</v>
      </c>
      <c r="E119" s="104">
        <f t="shared" si="28"/>
        <v>141</v>
      </c>
      <c r="F119" s="104">
        <f t="shared" si="29"/>
        <v>141</v>
      </c>
      <c r="I119" s="95">
        <v>141</v>
      </c>
      <c r="J119" s="105">
        <f t="shared" si="30"/>
        <v>141</v>
      </c>
    </row>
    <row r="120" spans="1:10">
      <c r="A120" s="102">
        <v>97</v>
      </c>
      <c r="B120" s="253">
        <v>363</v>
      </c>
      <c r="C120" s="102">
        <f>'[1]300'!B86</f>
        <v>246</v>
      </c>
      <c r="D120" s="103" t="s">
        <v>601</v>
      </c>
      <c r="E120" s="104">
        <f t="shared" si="28"/>
        <v>25</v>
      </c>
      <c r="F120" s="104">
        <f t="shared" si="29"/>
        <v>25</v>
      </c>
      <c r="I120" s="95">
        <v>25</v>
      </c>
      <c r="J120" s="105">
        <f t="shared" si="30"/>
        <v>25</v>
      </c>
    </row>
    <row r="121" spans="1:10">
      <c r="A121" s="102">
        <v>98</v>
      </c>
      <c r="B121" s="253">
        <v>361</v>
      </c>
      <c r="C121" s="102">
        <f>'[1]300'!B87</f>
        <v>247</v>
      </c>
      <c r="D121" s="103" t="s">
        <v>602</v>
      </c>
      <c r="E121" s="104">
        <f t="shared" si="28"/>
        <v>50</v>
      </c>
      <c r="F121" s="104">
        <f t="shared" si="29"/>
        <v>50</v>
      </c>
      <c r="I121" s="95">
        <v>50</v>
      </c>
      <c r="J121" s="105">
        <f t="shared" si="30"/>
        <v>50</v>
      </c>
    </row>
    <row r="122" spans="1:10">
      <c r="A122" s="102">
        <v>99</v>
      </c>
      <c r="B122" s="253">
        <v>357</v>
      </c>
      <c r="C122" s="102">
        <f>'[1]300'!B88</f>
        <v>248</v>
      </c>
      <c r="D122" s="103" t="s">
        <v>603</v>
      </c>
      <c r="E122" s="104">
        <f t="shared" si="28"/>
        <v>125.9</v>
      </c>
      <c r="F122" s="104">
        <f t="shared" si="29"/>
        <v>125.9</v>
      </c>
      <c r="I122" s="95">
        <v>125.9</v>
      </c>
      <c r="J122" s="105">
        <f t="shared" si="30"/>
        <v>125.9</v>
      </c>
    </row>
    <row r="123" spans="1:10">
      <c r="A123" s="102">
        <v>100</v>
      </c>
      <c r="B123" s="253">
        <v>323</v>
      </c>
      <c r="C123" s="102">
        <f>'[1]300'!B89</f>
        <v>249</v>
      </c>
      <c r="D123" s="103" t="s">
        <v>1199</v>
      </c>
      <c r="E123" s="104">
        <f t="shared" si="28"/>
        <v>123</v>
      </c>
      <c r="F123" s="104">
        <f t="shared" si="29"/>
        <v>123</v>
      </c>
      <c r="I123" s="95">
        <v>123</v>
      </c>
      <c r="J123" s="105">
        <f t="shared" si="30"/>
        <v>123</v>
      </c>
    </row>
    <row r="124" spans="1:10">
      <c r="A124" s="102">
        <v>101</v>
      </c>
      <c r="B124" s="253">
        <v>432</v>
      </c>
      <c r="C124" s="102">
        <f>'[1]300'!B90</f>
        <v>250</v>
      </c>
      <c r="D124" s="103" t="s">
        <v>604</v>
      </c>
      <c r="E124" s="104">
        <f t="shared" si="28"/>
        <v>41.7</v>
      </c>
      <c r="F124" s="104">
        <f t="shared" si="29"/>
        <v>41.7</v>
      </c>
      <c r="I124" s="95">
        <v>41.7</v>
      </c>
      <c r="J124" s="105">
        <f t="shared" si="30"/>
        <v>41.7</v>
      </c>
    </row>
    <row r="125" spans="1:10">
      <c r="A125" s="102">
        <v>102</v>
      </c>
      <c r="B125" s="253">
        <v>431</v>
      </c>
      <c r="C125" s="102">
        <f>'[1]300'!B91</f>
        <v>251</v>
      </c>
      <c r="D125" s="103" t="s">
        <v>605</v>
      </c>
      <c r="E125" s="104">
        <f t="shared" si="28"/>
        <v>78.8</v>
      </c>
      <c r="F125" s="104">
        <f t="shared" si="29"/>
        <v>78.8</v>
      </c>
      <c r="I125" s="95">
        <v>78.8</v>
      </c>
      <c r="J125" s="105">
        <f t="shared" si="30"/>
        <v>78.8</v>
      </c>
    </row>
    <row r="126" spans="1:10">
      <c r="A126" s="102">
        <v>103</v>
      </c>
      <c r="B126" s="253">
        <v>429</v>
      </c>
      <c r="C126" s="102">
        <f>'[1]300'!B92</f>
        <v>252</v>
      </c>
      <c r="D126" s="103" t="s">
        <v>606</v>
      </c>
      <c r="E126" s="104">
        <f t="shared" si="28"/>
        <v>100.4</v>
      </c>
      <c r="F126" s="104">
        <f t="shared" si="29"/>
        <v>100.4</v>
      </c>
      <c r="I126" s="95">
        <v>100.4</v>
      </c>
      <c r="J126" s="105">
        <f t="shared" si="30"/>
        <v>100.4</v>
      </c>
    </row>
    <row r="127" spans="1:10">
      <c r="A127" s="102">
        <v>104</v>
      </c>
      <c r="B127" s="253">
        <v>430</v>
      </c>
      <c r="C127" s="102">
        <f>'[1]300'!B93</f>
        <v>253</v>
      </c>
      <c r="D127" s="103" t="s">
        <v>607</v>
      </c>
      <c r="E127" s="104">
        <f t="shared" si="28"/>
        <v>151.19999999999999</v>
      </c>
      <c r="F127" s="104">
        <f t="shared" si="29"/>
        <v>151.19999999999999</v>
      </c>
      <c r="I127" s="95">
        <v>151.19999999999999</v>
      </c>
      <c r="J127" s="105">
        <f t="shared" si="30"/>
        <v>151.19999999999999</v>
      </c>
    </row>
    <row r="128" spans="1:10">
      <c r="A128" s="102">
        <v>105</v>
      </c>
      <c r="B128" s="253">
        <v>446</v>
      </c>
      <c r="C128" s="102">
        <f>'[1]300'!B94</f>
        <v>254</v>
      </c>
      <c r="D128" s="103" t="s">
        <v>608</v>
      </c>
      <c r="E128" s="104">
        <f t="shared" si="28"/>
        <v>46.3</v>
      </c>
      <c r="F128" s="104">
        <f t="shared" si="29"/>
        <v>46.3</v>
      </c>
      <c r="I128" s="95">
        <v>46.3</v>
      </c>
      <c r="J128" s="105">
        <f t="shared" si="30"/>
        <v>46.3</v>
      </c>
    </row>
    <row r="129" spans="1:10">
      <c r="A129" s="102">
        <v>106</v>
      </c>
      <c r="B129" s="253">
        <v>447</v>
      </c>
      <c r="C129" s="102">
        <f>'[1]300'!B95</f>
        <v>255</v>
      </c>
      <c r="D129" s="103" t="s">
        <v>609</v>
      </c>
      <c r="E129" s="104">
        <f t="shared" si="28"/>
        <v>55.8</v>
      </c>
      <c r="F129" s="104">
        <f t="shared" si="29"/>
        <v>55.8</v>
      </c>
      <c r="I129" s="95">
        <v>55.8</v>
      </c>
      <c r="J129" s="105">
        <f t="shared" si="30"/>
        <v>55.8</v>
      </c>
    </row>
    <row r="130" spans="1:10" ht="12.75" customHeight="1">
      <c r="A130" s="102">
        <v>107</v>
      </c>
      <c r="B130" s="253">
        <v>449</v>
      </c>
      <c r="C130" s="102">
        <f>'[1]300'!B96</f>
        <v>256</v>
      </c>
      <c r="D130" s="103" t="s">
        <v>610</v>
      </c>
      <c r="E130" s="104">
        <f t="shared" ref="E130:E135" si="31">I130</f>
        <v>108.8</v>
      </c>
      <c r="F130" s="104">
        <f t="shared" ref="F130:F175" si="32">J130</f>
        <v>108.8</v>
      </c>
      <c r="I130" s="95">
        <v>108.8</v>
      </c>
      <c r="J130" s="105">
        <f t="shared" si="30"/>
        <v>108.8</v>
      </c>
    </row>
    <row r="131" spans="1:10">
      <c r="A131" s="102">
        <v>108</v>
      </c>
      <c r="B131" s="253">
        <v>385</v>
      </c>
      <c r="C131" s="102">
        <f>'[1]300'!B97</f>
        <v>257</v>
      </c>
      <c r="D131" s="103" t="s">
        <v>611</v>
      </c>
      <c r="E131" s="104">
        <f t="shared" si="31"/>
        <v>72.3</v>
      </c>
      <c r="F131" s="104">
        <f t="shared" si="32"/>
        <v>72.3</v>
      </c>
      <c r="I131" s="95">
        <v>72.3</v>
      </c>
      <c r="J131" s="105">
        <f t="shared" si="30"/>
        <v>72.3</v>
      </c>
    </row>
    <row r="132" spans="1:10">
      <c r="A132" s="102">
        <v>109</v>
      </c>
      <c r="B132" s="253">
        <v>354</v>
      </c>
      <c r="C132" s="102">
        <f>'[1]300'!B98</f>
        <v>258</v>
      </c>
      <c r="D132" s="103" t="s">
        <v>1208</v>
      </c>
      <c r="E132" s="104">
        <f t="shared" si="31"/>
        <v>64.3</v>
      </c>
      <c r="F132" s="104">
        <f t="shared" si="32"/>
        <v>64.3</v>
      </c>
      <c r="I132" s="95">
        <v>64.3</v>
      </c>
      <c r="J132" s="105">
        <f t="shared" si="30"/>
        <v>64.3</v>
      </c>
    </row>
    <row r="133" spans="1:10">
      <c r="A133" s="102">
        <v>110</v>
      </c>
      <c r="B133" s="253">
        <v>444</v>
      </c>
      <c r="C133" s="102">
        <f>'[1]300'!B99</f>
        <v>259</v>
      </c>
      <c r="D133" s="103" t="s">
        <v>612</v>
      </c>
      <c r="E133" s="104">
        <f t="shared" si="31"/>
        <v>56</v>
      </c>
      <c r="F133" s="104">
        <f t="shared" si="32"/>
        <v>56</v>
      </c>
      <c r="I133" s="95">
        <v>56</v>
      </c>
      <c r="J133" s="105">
        <f t="shared" si="30"/>
        <v>56</v>
      </c>
    </row>
    <row r="134" spans="1:10">
      <c r="A134" s="102">
        <v>111</v>
      </c>
      <c r="B134" s="253">
        <v>443</v>
      </c>
      <c r="C134" s="102">
        <f>'[1]300'!B100</f>
        <v>260</v>
      </c>
      <c r="D134" s="103" t="s">
        <v>1209</v>
      </c>
      <c r="E134" s="104">
        <f t="shared" si="31"/>
        <v>67</v>
      </c>
      <c r="F134" s="104">
        <f t="shared" si="32"/>
        <v>67</v>
      </c>
      <c r="I134" s="95">
        <v>67</v>
      </c>
      <c r="J134" s="105">
        <f t="shared" si="30"/>
        <v>67</v>
      </c>
    </row>
    <row r="135" spans="1:10">
      <c r="A135" s="102">
        <v>112</v>
      </c>
      <c r="B135" s="253">
        <v>445</v>
      </c>
      <c r="C135" s="102">
        <f>'[1]300'!B101</f>
        <v>261</v>
      </c>
      <c r="D135" s="103" t="s">
        <v>613</v>
      </c>
      <c r="E135" s="104">
        <f t="shared" si="31"/>
        <v>75.7</v>
      </c>
      <c r="F135" s="104">
        <f t="shared" si="32"/>
        <v>75.7</v>
      </c>
      <c r="I135" s="95">
        <v>75.7</v>
      </c>
      <c r="J135" s="105">
        <f t="shared" si="30"/>
        <v>75.7</v>
      </c>
    </row>
    <row r="136" spans="1:10">
      <c r="A136" s="102"/>
      <c r="B136" s="253"/>
      <c r="C136" s="102"/>
      <c r="D136" s="106" t="s">
        <v>614</v>
      </c>
      <c r="E136" s="104"/>
      <c r="F136" s="104"/>
      <c r="J136" s="105"/>
    </row>
    <row r="137" spans="1:10" ht="25.5">
      <c r="A137" s="102">
        <v>113</v>
      </c>
      <c r="B137" s="253">
        <v>428</v>
      </c>
      <c r="C137" s="102">
        <f>'[1]300'!B108</f>
        <v>268</v>
      </c>
      <c r="D137" s="103" t="s">
        <v>615</v>
      </c>
      <c r="E137" s="104">
        <f t="shared" ref="E137:E165" si="33">I137</f>
        <v>44.9</v>
      </c>
      <c r="F137" s="104">
        <f t="shared" si="32"/>
        <v>44.9</v>
      </c>
      <c r="I137" s="109">
        <v>44.9</v>
      </c>
      <c r="J137" s="105">
        <f t="shared" ref="J137:J165" si="34">G137+H137+I137</f>
        <v>44.9</v>
      </c>
    </row>
    <row r="138" spans="1:10">
      <c r="A138" s="102">
        <v>114</v>
      </c>
      <c r="B138" s="253">
        <v>417</v>
      </c>
      <c r="C138" s="102">
        <f>'[1]300'!B109</f>
        <v>269</v>
      </c>
      <c r="D138" s="103" t="s">
        <v>616</v>
      </c>
      <c r="E138" s="104">
        <f t="shared" si="33"/>
        <v>56.6</v>
      </c>
      <c r="F138" s="104">
        <f t="shared" si="32"/>
        <v>56.6</v>
      </c>
      <c r="I138" s="109">
        <v>56.6</v>
      </c>
      <c r="J138" s="105">
        <f t="shared" si="34"/>
        <v>56.6</v>
      </c>
    </row>
    <row r="139" spans="1:10" ht="25.5">
      <c r="A139" s="102">
        <v>115</v>
      </c>
      <c r="B139" s="253">
        <v>383</v>
      </c>
      <c r="C139" s="102">
        <f>'[1]300'!B110</f>
        <v>270</v>
      </c>
      <c r="D139" s="103" t="s">
        <v>127</v>
      </c>
      <c r="E139" s="104">
        <f t="shared" si="33"/>
        <v>78.8</v>
      </c>
      <c r="F139" s="104">
        <f t="shared" si="32"/>
        <v>78.8</v>
      </c>
      <c r="I139" s="109">
        <v>78.8</v>
      </c>
      <c r="J139" s="105">
        <f t="shared" si="34"/>
        <v>78.8</v>
      </c>
    </row>
    <row r="140" spans="1:10">
      <c r="A140" s="102">
        <v>116</v>
      </c>
      <c r="B140" s="253">
        <v>348</v>
      </c>
      <c r="C140" s="102">
        <f>'[1]300'!B111</f>
        <v>271</v>
      </c>
      <c r="D140" s="103" t="s">
        <v>617</v>
      </c>
      <c r="E140" s="104">
        <f t="shared" si="33"/>
        <v>78.900000000000006</v>
      </c>
      <c r="F140" s="104">
        <f t="shared" si="32"/>
        <v>78.900000000000006</v>
      </c>
      <c r="I140" s="109">
        <v>78.900000000000006</v>
      </c>
      <c r="J140" s="105">
        <f t="shared" si="34"/>
        <v>78.900000000000006</v>
      </c>
    </row>
    <row r="141" spans="1:10">
      <c r="A141" s="102">
        <v>117</v>
      </c>
      <c r="B141" s="253">
        <v>347</v>
      </c>
      <c r="C141" s="102">
        <f>'[1]300'!B112</f>
        <v>272</v>
      </c>
      <c r="D141" s="103" t="s">
        <v>618</v>
      </c>
      <c r="E141" s="104">
        <f t="shared" si="33"/>
        <v>69.3</v>
      </c>
      <c r="F141" s="104">
        <f t="shared" si="32"/>
        <v>69.3</v>
      </c>
      <c r="I141" s="109">
        <v>69.3</v>
      </c>
      <c r="J141" s="105">
        <f t="shared" si="34"/>
        <v>69.3</v>
      </c>
    </row>
    <row r="142" spans="1:10">
      <c r="A142" s="102">
        <v>118</v>
      </c>
      <c r="B142" s="253">
        <v>346</v>
      </c>
      <c r="C142" s="102">
        <f>'[1]300'!B113</f>
        <v>273</v>
      </c>
      <c r="D142" s="103" t="s">
        <v>619</v>
      </c>
      <c r="E142" s="104">
        <f t="shared" si="33"/>
        <v>52.6</v>
      </c>
      <c r="F142" s="104">
        <f t="shared" si="32"/>
        <v>52.6</v>
      </c>
      <c r="I142" s="109">
        <v>52.6</v>
      </c>
      <c r="J142" s="105">
        <f t="shared" si="34"/>
        <v>52.6</v>
      </c>
    </row>
    <row r="143" spans="1:10">
      <c r="A143" s="102">
        <v>119</v>
      </c>
      <c r="B143" s="253">
        <v>345</v>
      </c>
      <c r="C143" s="102">
        <f>'[1]300'!B114</f>
        <v>274</v>
      </c>
      <c r="D143" s="103" t="s">
        <v>1210</v>
      </c>
      <c r="E143" s="104">
        <f t="shared" si="33"/>
        <v>43</v>
      </c>
      <c r="F143" s="104">
        <f t="shared" si="32"/>
        <v>43</v>
      </c>
      <c r="I143" s="109">
        <v>43</v>
      </c>
      <c r="J143" s="105">
        <f t="shared" si="34"/>
        <v>43</v>
      </c>
    </row>
    <row r="144" spans="1:10" ht="25.5">
      <c r="A144" s="102">
        <v>120</v>
      </c>
      <c r="B144" s="257"/>
      <c r="C144" s="102">
        <f>'[1]300'!B115</f>
        <v>275</v>
      </c>
      <c r="D144" s="103" t="s">
        <v>132</v>
      </c>
      <c r="E144" s="104">
        <f t="shared" si="33"/>
        <v>10.48</v>
      </c>
      <c r="F144" s="104">
        <f t="shared" si="32"/>
        <v>10.48</v>
      </c>
      <c r="I144" s="109">
        <v>10.48</v>
      </c>
      <c r="J144" s="105">
        <f t="shared" si="34"/>
        <v>10.48</v>
      </c>
    </row>
    <row r="145" spans="1:10">
      <c r="A145" s="102">
        <v>121</v>
      </c>
      <c r="B145" s="253">
        <v>319</v>
      </c>
      <c r="C145" s="102">
        <f>'[1]300'!B116</f>
        <v>276</v>
      </c>
      <c r="D145" s="103" t="s">
        <v>133</v>
      </c>
      <c r="E145" s="104">
        <f t="shared" si="33"/>
        <v>25</v>
      </c>
      <c r="F145" s="104">
        <f t="shared" si="32"/>
        <v>25</v>
      </c>
      <c r="I145" s="109">
        <v>25</v>
      </c>
      <c r="J145" s="105">
        <f t="shared" si="34"/>
        <v>25</v>
      </c>
    </row>
    <row r="146" spans="1:10">
      <c r="A146" s="102">
        <v>122</v>
      </c>
      <c r="B146" s="253">
        <v>305</v>
      </c>
      <c r="C146" s="102">
        <f>'[1]300'!B117</f>
        <v>277</v>
      </c>
      <c r="D146" s="103" t="s">
        <v>1182</v>
      </c>
      <c r="E146" s="104">
        <f t="shared" si="33"/>
        <v>26.3</v>
      </c>
      <c r="F146" s="104">
        <f t="shared" si="32"/>
        <v>26.3</v>
      </c>
      <c r="I146" s="109">
        <v>26.3</v>
      </c>
      <c r="J146" s="105">
        <f t="shared" si="34"/>
        <v>26.3</v>
      </c>
    </row>
    <row r="147" spans="1:10">
      <c r="A147" s="102">
        <v>123</v>
      </c>
      <c r="B147" s="253">
        <v>304</v>
      </c>
      <c r="C147" s="102">
        <f>'[1]300'!B118</f>
        <v>278</v>
      </c>
      <c r="D147" s="103" t="s">
        <v>1184</v>
      </c>
      <c r="E147" s="104">
        <f t="shared" si="33"/>
        <v>52.6</v>
      </c>
      <c r="F147" s="104">
        <f t="shared" si="32"/>
        <v>52.6</v>
      </c>
      <c r="I147" s="109">
        <v>52.6</v>
      </c>
      <c r="J147" s="105">
        <f t="shared" si="34"/>
        <v>52.6</v>
      </c>
    </row>
    <row r="148" spans="1:10">
      <c r="A148" s="102">
        <v>124</v>
      </c>
      <c r="B148" s="253">
        <v>362</v>
      </c>
      <c r="C148" s="102">
        <f>'[1]300'!B119</f>
        <v>279</v>
      </c>
      <c r="D148" s="103" t="s">
        <v>620</v>
      </c>
      <c r="E148" s="104">
        <f t="shared" si="33"/>
        <v>75.7</v>
      </c>
      <c r="F148" s="104">
        <f t="shared" si="32"/>
        <v>75.7</v>
      </c>
      <c r="I148" s="109">
        <v>75.7</v>
      </c>
      <c r="J148" s="105">
        <f t="shared" si="34"/>
        <v>75.7</v>
      </c>
    </row>
    <row r="149" spans="1:10">
      <c r="A149" s="102">
        <v>125</v>
      </c>
      <c r="B149" s="253">
        <v>359</v>
      </c>
      <c r="C149" s="102">
        <f>'[1]300'!B120</f>
        <v>280</v>
      </c>
      <c r="D149" s="103" t="s">
        <v>143</v>
      </c>
      <c r="E149" s="104">
        <f t="shared" si="33"/>
        <v>275.7</v>
      </c>
      <c r="F149" s="104">
        <f t="shared" si="32"/>
        <v>275.7</v>
      </c>
      <c r="I149" s="109">
        <v>275.7</v>
      </c>
      <c r="J149" s="105">
        <f t="shared" si="34"/>
        <v>275.7</v>
      </c>
    </row>
    <row r="150" spans="1:10">
      <c r="A150" s="102">
        <v>126</v>
      </c>
      <c r="B150" s="253">
        <v>358</v>
      </c>
      <c r="C150" s="102">
        <f>'[1]300'!B121</f>
        <v>281</v>
      </c>
      <c r="D150" s="103" t="s">
        <v>146</v>
      </c>
      <c r="E150" s="104">
        <f t="shared" si="33"/>
        <v>205.5</v>
      </c>
      <c r="F150" s="104">
        <f t="shared" si="32"/>
        <v>205.5</v>
      </c>
      <c r="I150" s="109">
        <v>205.5</v>
      </c>
      <c r="J150" s="105">
        <f t="shared" si="34"/>
        <v>205.5</v>
      </c>
    </row>
    <row r="151" spans="1:10">
      <c r="A151" s="102">
        <v>127</v>
      </c>
      <c r="B151" s="253">
        <v>412</v>
      </c>
      <c r="C151" s="102">
        <f>'[1]300'!B122</f>
        <v>282</v>
      </c>
      <c r="D151" s="103" t="s">
        <v>1211</v>
      </c>
      <c r="E151" s="104">
        <f t="shared" si="33"/>
        <v>38.6</v>
      </c>
      <c r="F151" s="104">
        <f t="shared" si="32"/>
        <v>38.6</v>
      </c>
      <c r="I151" s="109">
        <v>38.6</v>
      </c>
      <c r="J151" s="105">
        <f t="shared" si="34"/>
        <v>38.6</v>
      </c>
    </row>
    <row r="152" spans="1:10">
      <c r="A152" s="102">
        <v>128</v>
      </c>
      <c r="B152" s="253">
        <v>339</v>
      </c>
      <c r="C152" s="102">
        <f>'[1]300'!B123</f>
        <v>283</v>
      </c>
      <c r="D152" s="103" t="s">
        <v>148</v>
      </c>
      <c r="E152" s="104">
        <f t="shared" si="33"/>
        <v>28.8</v>
      </c>
      <c r="F152" s="104">
        <f t="shared" si="32"/>
        <v>28.8</v>
      </c>
      <c r="I152" s="109">
        <v>28.8</v>
      </c>
      <c r="J152" s="105">
        <f t="shared" si="34"/>
        <v>28.8</v>
      </c>
    </row>
    <row r="153" spans="1:10" ht="25.5">
      <c r="A153" s="102">
        <v>129</v>
      </c>
      <c r="B153" s="253">
        <v>437</v>
      </c>
      <c r="C153" s="102">
        <f>'[1]300'!B124</f>
        <v>284</v>
      </c>
      <c r="D153" s="103" t="s">
        <v>1212</v>
      </c>
      <c r="E153" s="104">
        <f t="shared" si="33"/>
        <v>54.9</v>
      </c>
      <c r="F153" s="104">
        <f t="shared" si="32"/>
        <v>54.9</v>
      </c>
      <c r="I153" s="109">
        <v>54.9</v>
      </c>
      <c r="J153" s="105">
        <f t="shared" si="34"/>
        <v>54.9</v>
      </c>
    </row>
    <row r="154" spans="1:10">
      <c r="A154" s="102">
        <v>130</v>
      </c>
      <c r="B154" s="253">
        <v>341</v>
      </c>
      <c r="C154" s="102">
        <f>'[1]300'!B125</f>
        <v>285</v>
      </c>
      <c r="D154" s="103" t="s">
        <v>153</v>
      </c>
      <c r="E154" s="104">
        <f t="shared" si="33"/>
        <v>44.2</v>
      </c>
      <c r="F154" s="104">
        <f t="shared" si="32"/>
        <v>44.2</v>
      </c>
      <c r="I154" s="109">
        <v>44.2</v>
      </c>
      <c r="J154" s="105">
        <f t="shared" si="34"/>
        <v>44.2</v>
      </c>
    </row>
    <row r="155" spans="1:10">
      <c r="A155" s="102">
        <v>131</v>
      </c>
      <c r="B155" s="253">
        <v>371</v>
      </c>
      <c r="C155" s="102">
        <f>'[1]300'!B126</f>
        <v>286</v>
      </c>
      <c r="D155" s="103" t="s">
        <v>156</v>
      </c>
      <c r="E155" s="104">
        <f t="shared" si="33"/>
        <v>43.3</v>
      </c>
      <c r="F155" s="104">
        <f t="shared" si="32"/>
        <v>43.3</v>
      </c>
      <c r="I155" s="109">
        <v>43.3</v>
      </c>
      <c r="J155" s="105">
        <f t="shared" si="34"/>
        <v>43.3</v>
      </c>
    </row>
    <row r="156" spans="1:10">
      <c r="A156" s="102">
        <v>132</v>
      </c>
      <c r="B156" s="253"/>
      <c r="C156" s="102">
        <f>'[1]300'!B127</f>
        <v>287</v>
      </c>
      <c r="D156" s="103" t="s">
        <v>170</v>
      </c>
      <c r="E156" s="104">
        <f t="shared" si="33"/>
        <v>47.13</v>
      </c>
      <c r="F156" s="104">
        <f t="shared" si="32"/>
        <v>47.13</v>
      </c>
      <c r="I156" s="109">
        <v>47.13</v>
      </c>
      <c r="J156" s="105">
        <f t="shared" si="34"/>
        <v>47.13</v>
      </c>
    </row>
    <row r="157" spans="1:10">
      <c r="A157" s="102">
        <v>133</v>
      </c>
      <c r="B157" s="253">
        <v>316</v>
      </c>
      <c r="C157" s="102">
        <f>'[1]300'!B128</f>
        <v>288</v>
      </c>
      <c r="D157" s="103" t="s">
        <v>173</v>
      </c>
      <c r="E157" s="104">
        <f t="shared" si="33"/>
        <v>53</v>
      </c>
      <c r="F157" s="104">
        <f t="shared" si="32"/>
        <v>53</v>
      </c>
      <c r="I157" s="109">
        <v>53</v>
      </c>
      <c r="J157" s="105">
        <f t="shared" si="34"/>
        <v>53</v>
      </c>
    </row>
    <row r="158" spans="1:10" ht="25.5">
      <c r="A158" s="102">
        <v>134</v>
      </c>
      <c r="B158" s="253">
        <v>327</v>
      </c>
      <c r="C158" s="102">
        <f>'[1]300'!B129</f>
        <v>289</v>
      </c>
      <c r="D158" s="103" t="s">
        <v>1194</v>
      </c>
      <c r="E158" s="104">
        <f t="shared" si="33"/>
        <v>278.8</v>
      </c>
      <c r="F158" s="104">
        <f t="shared" si="32"/>
        <v>278.8</v>
      </c>
      <c r="I158" s="109">
        <v>278.8</v>
      </c>
      <c r="J158" s="105">
        <f t="shared" si="34"/>
        <v>278.8</v>
      </c>
    </row>
    <row r="159" spans="1:10" ht="25.5">
      <c r="A159" s="102">
        <v>135</v>
      </c>
      <c r="B159" s="253">
        <v>326</v>
      </c>
      <c r="C159" s="102">
        <f>'[1]300'!B130</f>
        <v>290</v>
      </c>
      <c r="D159" s="103" t="s">
        <v>177</v>
      </c>
      <c r="E159" s="104">
        <f t="shared" si="33"/>
        <v>492.9</v>
      </c>
      <c r="F159" s="104">
        <f t="shared" si="32"/>
        <v>492.9</v>
      </c>
      <c r="I159" s="109">
        <v>492.9</v>
      </c>
      <c r="J159" s="105">
        <f t="shared" si="34"/>
        <v>492.9</v>
      </c>
    </row>
    <row r="160" spans="1:10" ht="25.5">
      <c r="A160" s="102">
        <v>136</v>
      </c>
      <c r="B160" s="253">
        <v>325</v>
      </c>
      <c r="C160" s="102">
        <f>'[1]300'!B131</f>
        <v>291</v>
      </c>
      <c r="D160" s="103" t="s">
        <v>179</v>
      </c>
      <c r="E160" s="104">
        <f t="shared" si="33"/>
        <v>434.5</v>
      </c>
      <c r="F160" s="104">
        <f t="shared" si="32"/>
        <v>434.5</v>
      </c>
      <c r="I160" s="109">
        <v>434.5</v>
      </c>
      <c r="J160" s="105">
        <f t="shared" si="34"/>
        <v>434.5</v>
      </c>
    </row>
    <row r="161" spans="1:13" ht="25.5">
      <c r="A161" s="102">
        <v>137</v>
      </c>
      <c r="B161" s="253">
        <v>406</v>
      </c>
      <c r="C161" s="102">
        <f>'[1]300'!B132</f>
        <v>292</v>
      </c>
      <c r="D161" s="103" t="s">
        <v>1213</v>
      </c>
      <c r="E161" s="104">
        <f t="shared" si="33"/>
        <v>57.4</v>
      </c>
      <c r="F161" s="104">
        <f t="shared" si="32"/>
        <v>57.4</v>
      </c>
      <c r="I161" s="109">
        <v>57.4</v>
      </c>
      <c r="J161" s="105">
        <f t="shared" si="34"/>
        <v>57.4</v>
      </c>
    </row>
    <row r="162" spans="1:13">
      <c r="A162" s="102">
        <v>138</v>
      </c>
      <c r="B162" s="253">
        <v>456</v>
      </c>
      <c r="C162" s="102">
        <f>'[1]300'!B133</f>
        <v>293</v>
      </c>
      <c r="D162" s="103" t="s">
        <v>1196</v>
      </c>
      <c r="E162" s="104">
        <f t="shared" si="33"/>
        <v>295.39999999999998</v>
      </c>
      <c r="F162" s="104">
        <f t="shared" si="32"/>
        <v>295.39999999999998</v>
      </c>
      <c r="I162" s="109">
        <v>295.39999999999998</v>
      </c>
      <c r="J162" s="105">
        <f t="shared" si="34"/>
        <v>295.39999999999998</v>
      </c>
    </row>
    <row r="163" spans="1:13">
      <c r="A163" s="102">
        <v>139</v>
      </c>
      <c r="B163" s="253">
        <v>392</v>
      </c>
      <c r="C163" s="102">
        <f>'[1]300'!B134</f>
        <v>294</v>
      </c>
      <c r="D163" s="103" t="s">
        <v>1197</v>
      </c>
      <c r="E163" s="104">
        <f t="shared" si="33"/>
        <v>80.099999999999994</v>
      </c>
      <c r="F163" s="104">
        <f t="shared" si="32"/>
        <v>80.099999999999994</v>
      </c>
      <c r="I163" s="109">
        <v>80.099999999999994</v>
      </c>
      <c r="J163" s="105">
        <f t="shared" si="34"/>
        <v>80.099999999999994</v>
      </c>
    </row>
    <row r="164" spans="1:13">
      <c r="A164" s="102">
        <v>140</v>
      </c>
      <c r="B164" s="253">
        <v>413</v>
      </c>
      <c r="C164" s="102">
        <f>'[1]300'!B135</f>
        <v>295</v>
      </c>
      <c r="D164" s="103" t="s">
        <v>183</v>
      </c>
      <c r="E164" s="104">
        <f t="shared" si="33"/>
        <v>19.7</v>
      </c>
      <c r="F164" s="104">
        <f t="shared" si="32"/>
        <v>19.7</v>
      </c>
      <c r="I164" s="109">
        <v>19.7</v>
      </c>
      <c r="J164" s="105">
        <f t="shared" si="34"/>
        <v>19.7</v>
      </c>
    </row>
    <row r="165" spans="1:13">
      <c r="A165" s="102">
        <v>141</v>
      </c>
      <c r="B165" s="253">
        <v>317</v>
      </c>
      <c r="C165" s="102">
        <f>'[1]300'!B136</f>
        <v>296</v>
      </c>
      <c r="D165" s="103" t="s">
        <v>184</v>
      </c>
      <c r="E165" s="104">
        <f t="shared" si="33"/>
        <v>18.899999999999999</v>
      </c>
      <c r="F165" s="104">
        <f t="shared" si="32"/>
        <v>18.899999999999999</v>
      </c>
      <c r="I165" s="109">
        <v>18.899999999999999</v>
      </c>
      <c r="J165" s="105">
        <f t="shared" si="34"/>
        <v>18.899999999999999</v>
      </c>
    </row>
    <row r="166" spans="1:13">
      <c r="A166" s="102"/>
      <c r="B166" s="253"/>
      <c r="C166" s="102"/>
      <c r="D166" s="106" t="s">
        <v>565</v>
      </c>
      <c r="E166" s="104"/>
      <c r="F166" s="104"/>
      <c r="I166" s="109"/>
      <c r="J166" s="105"/>
    </row>
    <row r="167" spans="1:13">
      <c r="A167" s="102">
        <v>142</v>
      </c>
      <c r="B167" s="253">
        <v>123</v>
      </c>
      <c r="C167" s="102">
        <f>'[1]300'!B137</f>
        <v>297</v>
      </c>
      <c r="D167" s="103" t="s">
        <v>621</v>
      </c>
      <c r="E167" s="104">
        <f>I167</f>
        <v>60.2</v>
      </c>
      <c r="F167" s="104">
        <f t="shared" si="32"/>
        <v>60.2</v>
      </c>
      <c r="I167" s="109">
        <v>60.2</v>
      </c>
      <c r="J167" s="105">
        <f t="shared" ref="J167:J175" si="35">G167+H167+I167</f>
        <v>60.2</v>
      </c>
    </row>
    <row r="168" spans="1:13">
      <c r="A168" s="102">
        <v>143</v>
      </c>
      <c r="B168" s="253">
        <v>118</v>
      </c>
      <c r="C168" s="102">
        <f>'[1]300'!B138</f>
        <v>298</v>
      </c>
      <c r="D168" s="103" t="s">
        <v>47</v>
      </c>
      <c r="E168" s="104">
        <f>I168</f>
        <v>58.4</v>
      </c>
      <c r="F168" s="104">
        <f t="shared" si="32"/>
        <v>58.4</v>
      </c>
      <c r="I168" s="109">
        <v>58.4</v>
      </c>
      <c r="J168" s="105">
        <f t="shared" si="35"/>
        <v>58.4</v>
      </c>
    </row>
    <row r="169" spans="1:13">
      <c r="A169" s="102"/>
      <c r="B169" s="253"/>
      <c r="C169" s="102"/>
      <c r="D169" s="106" t="s">
        <v>622</v>
      </c>
      <c r="E169" s="104"/>
      <c r="F169" s="104"/>
      <c r="I169" s="109"/>
      <c r="J169" s="105">
        <f t="shared" si="35"/>
        <v>0</v>
      </c>
    </row>
    <row r="170" spans="1:13">
      <c r="A170" s="102">
        <v>144</v>
      </c>
      <c r="B170" s="253">
        <v>340</v>
      </c>
      <c r="C170" s="102">
        <f>'[1]300'!B139</f>
        <v>299</v>
      </c>
      <c r="D170" s="103" t="s">
        <v>186</v>
      </c>
      <c r="E170" s="104">
        <f>I170</f>
        <v>67.5</v>
      </c>
      <c r="F170" s="104">
        <f t="shared" si="32"/>
        <v>67.5</v>
      </c>
      <c r="I170" s="109">
        <v>67.5</v>
      </c>
      <c r="J170" s="105">
        <f t="shared" si="35"/>
        <v>67.5</v>
      </c>
    </row>
    <row r="171" spans="1:13">
      <c r="A171" s="102">
        <v>145</v>
      </c>
      <c r="B171" s="253"/>
      <c r="C171" s="102">
        <f>'[1]300'!B140</f>
        <v>300</v>
      </c>
      <c r="D171" s="103" t="s">
        <v>188</v>
      </c>
      <c r="E171" s="104">
        <f t="shared" ref="E171:E175" si="36">I171</f>
        <v>19.59</v>
      </c>
      <c r="F171" s="104">
        <f t="shared" si="32"/>
        <v>19.59</v>
      </c>
      <c r="I171" s="109">
        <v>19.59</v>
      </c>
      <c r="J171" s="105">
        <f t="shared" si="35"/>
        <v>19.59</v>
      </c>
    </row>
    <row r="172" spans="1:13">
      <c r="A172" s="102"/>
      <c r="B172" s="253"/>
      <c r="C172" s="102"/>
      <c r="D172" s="106" t="s">
        <v>623</v>
      </c>
      <c r="E172" s="104"/>
      <c r="F172" s="104"/>
      <c r="I172" s="109"/>
      <c r="J172" s="105">
        <f t="shared" si="35"/>
        <v>0</v>
      </c>
    </row>
    <row r="173" spans="1:13">
      <c r="A173" s="102">
        <v>146</v>
      </c>
      <c r="B173" s="253"/>
      <c r="C173" s="102">
        <v>421</v>
      </c>
      <c r="D173" s="103" t="s">
        <v>624</v>
      </c>
      <c r="E173" s="104">
        <f t="shared" si="36"/>
        <v>717.76</v>
      </c>
      <c r="F173" s="104">
        <f t="shared" si="32"/>
        <v>717.76</v>
      </c>
      <c r="I173" s="109">
        <v>717.76</v>
      </c>
      <c r="J173" s="105">
        <f t="shared" si="35"/>
        <v>717.76</v>
      </c>
    </row>
    <row r="174" spans="1:13" ht="25.5">
      <c r="A174" s="102">
        <v>147</v>
      </c>
      <c r="B174" s="253"/>
      <c r="C174" s="102">
        <v>422</v>
      </c>
      <c r="D174" s="103" t="s">
        <v>625</v>
      </c>
      <c r="E174" s="104">
        <f t="shared" si="36"/>
        <v>624.33000000000004</v>
      </c>
      <c r="F174" s="104">
        <f t="shared" si="32"/>
        <v>624.33000000000004</v>
      </c>
      <c r="I174" s="109">
        <v>624.33000000000004</v>
      </c>
      <c r="J174" s="105">
        <f t="shared" si="35"/>
        <v>624.33000000000004</v>
      </c>
      <c r="M174" s="95" t="s">
        <v>813</v>
      </c>
    </row>
    <row r="175" spans="1:13">
      <c r="A175" s="102">
        <v>148</v>
      </c>
      <c r="B175" s="253">
        <v>311</v>
      </c>
      <c r="C175" s="102">
        <v>423</v>
      </c>
      <c r="D175" s="103" t="s">
        <v>1215</v>
      </c>
      <c r="E175" s="104">
        <f t="shared" si="36"/>
        <v>341.2</v>
      </c>
      <c r="F175" s="104">
        <f t="shared" si="32"/>
        <v>341.2</v>
      </c>
      <c r="I175" s="95">
        <v>341.2</v>
      </c>
      <c r="J175" s="105">
        <f t="shared" si="35"/>
        <v>341.2</v>
      </c>
    </row>
    <row r="176" spans="1:13">
      <c r="A176" s="102">
        <v>149</v>
      </c>
      <c r="B176" s="253">
        <v>343</v>
      </c>
      <c r="C176" s="102">
        <v>425</v>
      </c>
      <c r="D176" s="103" t="s">
        <v>1217</v>
      </c>
      <c r="E176" s="104">
        <f t="shared" ref="E176" si="37">I176</f>
        <v>285.8</v>
      </c>
      <c r="F176" s="104">
        <f t="shared" ref="F176" si="38">J176</f>
        <v>285.8</v>
      </c>
      <c r="I176" s="95">
        <v>285.8</v>
      </c>
      <c r="J176" s="105">
        <f t="shared" ref="J176" si="39">G176+H176+I176</f>
        <v>285.8</v>
      </c>
    </row>
    <row r="177" spans="1:10" ht="25.5">
      <c r="A177" s="102">
        <v>150</v>
      </c>
      <c r="B177" s="253">
        <v>440</v>
      </c>
      <c r="C177" s="102">
        <v>434</v>
      </c>
      <c r="D177" s="103" t="s">
        <v>1226</v>
      </c>
      <c r="E177" s="104">
        <f t="shared" ref="E177" si="40">I177</f>
        <v>1512.3</v>
      </c>
      <c r="F177" s="104">
        <f t="shared" ref="F177" si="41">J177</f>
        <v>1512.3</v>
      </c>
      <c r="I177" s="95">
        <v>1512.3</v>
      </c>
      <c r="J177" s="105">
        <f t="shared" ref="J177" si="42">G177+H177+I177</f>
        <v>1512.3</v>
      </c>
    </row>
    <row r="178" spans="1:10">
      <c r="A178" s="333"/>
      <c r="B178" s="333"/>
      <c r="C178" s="333"/>
      <c r="D178" s="333"/>
      <c r="E178" s="333"/>
      <c r="F178" s="333"/>
    </row>
    <row r="179" spans="1:10" hidden="1">
      <c r="A179" s="105"/>
      <c r="B179" s="254"/>
      <c r="C179" s="105"/>
      <c r="D179" s="107"/>
      <c r="E179" s="98"/>
      <c r="F179" s="98"/>
    </row>
    <row r="180" spans="1:10" hidden="1">
      <c r="A180" s="105"/>
      <c r="B180" s="254"/>
      <c r="C180" s="105"/>
      <c r="D180" s="107"/>
      <c r="E180" s="98"/>
      <c r="F180" s="98"/>
    </row>
    <row r="181" spans="1:10" hidden="1">
      <c r="A181" s="333" t="s">
        <v>626</v>
      </c>
      <c r="B181" s="333"/>
      <c r="C181" s="333"/>
      <c r="D181" s="333"/>
      <c r="E181" s="333"/>
      <c r="F181" s="333"/>
    </row>
    <row r="182" spans="1:10" hidden="1">
      <c r="D182" s="322" t="s">
        <v>202</v>
      </c>
      <c r="E182" s="322"/>
    </row>
    <row r="183" spans="1:10" ht="15.75" customHeight="1">
      <c r="A183" s="322" t="s">
        <v>646</v>
      </c>
      <c r="B183" s="322"/>
      <c r="C183" s="322"/>
      <c r="D183" s="322"/>
      <c r="E183" s="322"/>
      <c r="F183" s="322"/>
    </row>
    <row r="184" spans="1:10" ht="18" customHeight="1">
      <c r="A184" s="323" t="s">
        <v>647</v>
      </c>
      <c r="B184" s="323"/>
      <c r="C184" s="323"/>
      <c r="D184" s="323"/>
      <c r="E184" s="323"/>
      <c r="F184" s="323"/>
    </row>
    <row r="185" spans="1:10">
      <c r="A185" s="108" t="s">
        <v>203</v>
      </c>
      <c r="B185" s="255"/>
      <c r="C185" s="108"/>
      <c r="D185" s="108"/>
      <c r="E185" s="108"/>
    </row>
  </sheetData>
  <autoFilter ref="A15:M177"/>
  <mergeCells count="15">
    <mergeCell ref="A183:F183"/>
    <mergeCell ref="A184:F184"/>
    <mergeCell ref="D182:E182"/>
    <mergeCell ref="D7:E7"/>
    <mergeCell ref="D8:E8"/>
    <mergeCell ref="D9:E9"/>
    <mergeCell ref="A11:F11"/>
    <mergeCell ref="A12:F12"/>
    <mergeCell ref="A13:A14"/>
    <mergeCell ref="C13:C14"/>
    <mergeCell ref="D13:D14"/>
    <mergeCell ref="E13:E14"/>
    <mergeCell ref="F13:F14"/>
    <mergeCell ref="A178:F178"/>
    <mergeCell ref="A181:F181"/>
  </mergeCells>
  <pageMargins left="0.35433070866141736" right="0.19685039370078741" top="0.23622047244094491" bottom="0.51181102362204722" header="0.31496062992125984" footer="0.31496062992125984"/>
  <pageSetup paperSize="9" orientation="portrait" verticalDpi="0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P397"/>
  <sheetViews>
    <sheetView topLeftCell="A163" zoomScaleNormal="100" workbookViewId="0">
      <selection activeCell="A188" sqref="A188:C190"/>
    </sheetView>
  </sheetViews>
  <sheetFormatPr defaultRowHeight="12.75"/>
  <cols>
    <col min="1" max="1" width="5" style="133" customWidth="1"/>
    <col min="2" max="2" width="85.85546875" style="137" customWidth="1"/>
    <col min="3" max="3" width="7.85546875" style="137" customWidth="1"/>
    <col min="4" max="4" width="9.140625" style="133"/>
    <col min="5" max="252" width="9.140625" style="137"/>
    <col min="253" max="253" width="3.42578125" style="137" customWidth="1"/>
    <col min="254" max="254" width="62.42578125" style="137" customWidth="1"/>
    <col min="255" max="255" width="7.85546875" style="137" customWidth="1"/>
    <col min="256" max="256" width="11.85546875" style="137" customWidth="1"/>
    <col min="257" max="257" width="9.85546875" style="137" customWidth="1"/>
    <col min="258" max="508" width="9.140625" style="137"/>
    <col min="509" max="509" width="3.42578125" style="137" customWidth="1"/>
    <col min="510" max="510" width="62.42578125" style="137" customWidth="1"/>
    <col min="511" max="511" width="7.85546875" style="137" customWidth="1"/>
    <col min="512" max="512" width="11.85546875" style="137" customWidth="1"/>
    <col min="513" max="513" width="9.85546875" style="137" customWidth="1"/>
    <col min="514" max="764" width="9.140625" style="137"/>
    <col min="765" max="765" width="3.42578125" style="137" customWidth="1"/>
    <col min="766" max="766" width="62.42578125" style="137" customWidth="1"/>
    <col min="767" max="767" width="7.85546875" style="137" customWidth="1"/>
    <col min="768" max="768" width="11.85546875" style="137" customWidth="1"/>
    <col min="769" max="769" width="9.85546875" style="137" customWidth="1"/>
    <col min="770" max="1020" width="9.140625" style="137"/>
    <col min="1021" max="1021" width="3.42578125" style="137" customWidth="1"/>
    <col min="1022" max="1022" width="62.42578125" style="137" customWidth="1"/>
    <col min="1023" max="1023" width="7.85546875" style="137" customWidth="1"/>
    <col min="1024" max="1024" width="11.85546875" style="137" customWidth="1"/>
    <col min="1025" max="1025" width="9.85546875" style="137" customWidth="1"/>
    <col min="1026" max="1276" width="9.140625" style="137"/>
    <col min="1277" max="1277" width="3.42578125" style="137" customWidth="1"/>
    <col min="1278" max="1278" width="62.42578125" style="137" customWidth="1"/>
    <col min="1279" max="1279" width="7.85546875" style="137" customWidth="1"/>
    <col min="1280" max="1280" width="11.85546875" style="137" customWidth="1"/>
    <col min="1281" max="1281" width="9.85546875" style="137" customWidth="1"/>
    <col min="1282" max="1532" width="9.140625" style="137"/>
    <col min="1533" max="1533" width="3.42578125" style="137" customWidth="1"/>
    <col min="1534" max="1534" width="62.42578125" style="137" customWidth="1"/>
    <col min="1535" max="1535" width="7.85546875" style="137" customWidth="1"/>
    <col min="1536" max="1536" width="11.85546875" style="137" customWidth="1"/>
    <col min="1537" max="1537" width="9.85546875" style="137" customWidth="1"/>
    <col min="1538" max="1788" width="9.140625" style="137"/>
    <col min="1789" max="1789" width="3.42578125" style="137" customWidth="1"/>
    <col min="1790" max="1790" width="62.42578125" style="137" customWidth="1"/>
    <col min="1791" max="1791" width="7.85546875" style="137" customWidth="1"/>
    <col min="1792" max="1792" width="11.85546875" style="137" customWidth="1"/>
    <col min="1793" max="1793" width="9.85546875" style="137" customWidth="1"/>
    <col min="1794" max="2044" width="9.140625" style="137"/>
    <col min="2045" max="2045" width="3.42578125" style="137" customWidth="1"/>
    <col min="2046" max="2046" width="62.42578125" style="137" customWidth="1"/>
    <col min="2047" max="2047" width="7.85546875" style="137" customWidth="1"/>
    <col min="2048" max="2048" width="11.85546875" style="137" customWidth="1"/>
    <col min="2049" max="2049" width="9.85546875" style="137" customWidth="1"/>
    <col min="2050" max="2300" width="9.140625" style="137"/>
    <col min="2301" max="2301" width="3.42578125" style="137" customWidth="1"/>
    <col min="2302" max="2302" width="62.42578125" style="137" customWidth="1"/>
    <col min="2303" max="2303" width="7.85546875" style="137" customWidth="1"/>
    <col min="2304" max="2304" width="11.85546875" style="137" customWidth="1"/>
    <col min="2305" max="2305" width="9.85546875" style="137" customWidth="1"/>
    <col min="2306" max="2556" width="9.140625" style="137"/>
    <col min="2557" max="2557" width="3.42578125" style="137" customWidth="1"/>
    <col min="2558" max="2558" width="62.42578125" style="137" customWidth="1"/>
    <col min="2559" max="2559" width="7.85546875" style="137" customWidth="1"/>
    <col min="2560" max="2560" width="11.85546875" style="137" customWidth="1"/>
    <col min="2561" max="2561" width="9.85546875" style="137" customWidth="1"/>
    <col min="2562" max="2812" width="9.140625" style="137"/>
    <col min="2813" max="2813" width="3.42578125" style="137" customWidth="1"/>
    <col min="2814" max="2814" width="62.42578125" style="137" customWidth="1"/>
    <col min="2815" max="2815" width="7.85546875" style="137" customWidth="1"/>
    <col min="2816" max="2816" width="11.85546875" style="137" customWidth="1"/>
    <col min="2817" max="2817" width="9.85546875" style="137" customWidth="1"/>
    <col min="2818" max="3068" width="9.140625" style="137"/>
    <col min="3069" max="3069" width="3.42578125" style="137" customWidth="1"/>
    <col min="3070" max="3070" width="62.42578125" style="137" customWidth="1"/>
    <col min="3071" max="3071" width="7.85546875" style="137" customWidth="1"/>
    <col min="3072" max="3072" width="11.85546875" style="137" customWidth="1"/>
    <col min="3073" max="3073" width="9.85546875" style="137" customWidth="1"/>
    <col min="3074" max="3324" width="9.140625" style="137"/>
    <col min="3325" max="3325" width="3.42578125" style="137" customWidth="1"/>
    <col min="3326" max="3326" width="62.42578125" style="137" customWidth="1"/>
    <col min="3327" max="3327" width="7.85546875" style="137" customWidth="1"/>
    <col min="3328" max="3328" width="11.85546875" style="137" customWidth="1"/>
    <col min="3329" max="3329" width="9.85546875" style="137" customWidth="1"/>
    <col min="3330" max="3580" width="9.140625" style="137"/>
    <col min="3581" max="3581" width="3.42578125" style="137" customWidth="1"/>
    <col min="3582" max="3582" width="62.42578125" style="137" customWidth="1"/>
    <col min="3583" max="3583" width="7.85546875" style="137" customWidth="1"/>
    <col min="3584" max="3584" width="11.85546875" style="137" customWidth="1"/>
    <col min="3585" max="3585" width="9.85546875" style="137" customWidth="1"/>
    <col min="3586" max="3836" width="9.140625" style="137"/>
    <col min="3837" max="3837" width="3.42578125" style="137" customWidth="1"/>
    <col min="3838" max="3838" width="62.42578125" style="137" customWidth="1"/>
    <col min="3839" max="3839" width="7.85546875" style="137" customWidth="1"/>
    <col min="3840" max="3840" width="11.85546875" style="137" customWidth="1"/>
    <col min="3841" max="3841" width="9.85546875" style="137" customWidth="1"/>
    <col min="3842" max="4092" width="9.140625" style="137"/>
    <col min="4093" max="4093" width="3.42578125" style="137" customWidth="1"/>
    <col min="4094" max="4094" width="62.42578125" style="137" customWidth="1"/>
    <col min="4095" max="4095" width="7.85546875" style="137" customWidth="1"/>
    <col min="4096" max="4096" width="11.85546875" style="137" customWidth="1"/>
    <col min="4097" max="4097" width="9.85546875" style="137" customWidth="1"/>
    <col min="4098" max="4348" width="9.140625" style="137"/>
    <col min="4349" max="4349" width="3.42578125" style="137" customWidth="1"/>
    <col min="4350" max="4350" width="62.42578125" style="137" customWidth="1"/>
    <col min="4351" max="4351" width="7.85546875" style="137" customWidth="1"/>
    <col min="4352" max="4352" width="11.85546875" style="137" customWidth="1"/>
    <col min="4353" max="4353" width="9.85546875" style="137" customWidth="1"/>
    <col min="4354" max="4604" width="9.140625" style="137"/>
    <col min="4605" max="4605" width="3.42578125" style="137" customWidth="1"/>
    <col min="4606" max="4606" width="62.42578125" style="137" customWidth="1"/>
    <col min="4607" max="4607" width="7.85546875" style="137" customWidth="1"/>
    <col min="4608" max="4608" width="11.85546875" style="137" customWidth="1"/>
    <col min="4609" max="4609" width="9.85546875" style="137" customWidth="1"/>
    <col min="4610" max="4860" width="9.140625" style="137"/>
    <col min="4861" max="4861" width="3.42578125" style="137" customWidth="1"/>
    <col min="4862" max="4862" width="62.42578125" style="137" customWidth="1"/>
    <col min="4863" max="4863" width="7.85546875" style="137" customWidth="1"/>
    <col min="4864" max="4864" width="11.85546875" style="137" customWidth="1"/>
    <col min="4865" max="4865" width="9.85546875" style="137" customWidth="1"/>
    <col min="4866" max="5116" width="9.140625" style="137"/>
    <col min="5117" max="5117" width="3.42578125" style="137" customWidth="1"/>
    <col min="5118" max="5118" width="62.42578125" style="137" customWidth="1"/>
    <col min="5119" max="5119" width="7.85546875" style="137" customWidth="1"/>
    <col min="5120" max="5120" width="11.85546875" style="137" customWidth="1"/>
    <col min="5121" max="5121" width="9.85546875" style="137" customWidth="1"/>
    <col min="5122" max="5372" width="9.140625" style="137"/>
    <col min="5373" max="5373" width="3.42578125" style="137" customWidth="1"/>
    <col min="5374" max="5374" width="62.42578125" style="137" customWidth="1"/>
    <col min="5375" max="5375" width="7.85546875" style="137" customWidth="1"/>
    <col min="5376" max="5376" width="11.85546875" style="137" customWidth="1"/>
    <col min="5377" max="5377" width="9.85546875" style="137" customWidth="1"/>
    <col min="5378" max="5628" width="9.140625" style="137"/>
    <col min="5629" max="5629" width="3.42578125" style="137" customWidth="1"/>
    <col min="5630" max="5630" width="62.42578125" style="137" customWidth="1"/>
    <col min="5631" max="5631" width="7.85546875" style="137" customWidth="1"/>
    <col min="5632" max="5632" width="11.85546875" style="137" customWidth="1"/>
    <col min="5633" max="5633" width="9.85546875" style="137" customWidth="1"/>
    <col min="5634" max="5884" width="9.140625" style="137"/>
    <col min="5885" max="5885" width="3.42578125" style="137" customWidth="1"/>
    <col min="5886" max="5886" width="62.42578125" style="137" customWidth="1"/>
    <col min="5887" max="5887" width="7.85546875" style="137" customWidth="1"/>
    <col min="5888" max="5888" width="11.85546875" style="137" customWidth="1"/>
    <col min="5889" max="5889" width="9.85546875" style="137" customWidth="1"/>
    <col min="5890" max="6140" width="9.140625" style="137"/>
    <col min="6141" max="6141" width="3.42578125" style="137" customWidth="1"/>
    <col min="6142" max="6142" width="62.42578125" style="137" customWidth="1"/>
    <col min="6143" max="6143" width="7.85546875" style="137" customWidth="1"/>
    <col min="6144" max="6144" width="11.85546875" style="137" customWidth="1"/>
    <col min="6145" max="6145" width="9.85546875" style="137" customWidth="1"/>
    <col min="6146" max="6396" width="9.140625" style="137"/>
    <col min="6397" max="6397" width="3.42578125" style="137" customWidth="1"/>
    <col min="6398" max="6398" width="62.42578125" style="137" customWidth="1"/>
    <col min="6399" max="6399" width="7.85546875" style="137" customWidth="1"/>
    <col min="6400" max="6400" width="11.85546875" style="137" customWidth="1"/>
    <col min="6401" max="6401" width="9.85546875" style="137" customWidth="1"/>
    <col min="6402" max="6652" width="9.140625" style="137"/>
    <col min="6653" max="6653" width="3.42578125" style="137" customWidth="1"/>
    <col min="6654" max="6654" width="62.42578125" style="137" customWidth="1"/>
    <col min="6655" max="6655" width="7.85546875" style="137" customWidth="1"/>
    <col min="6656" max="6656" width="11.85546875" style="137" customWidth="1"/>
    <col min="6657" max="6657" width="9.85546875" style="137" customWidth="1"/>
    <col min="6658" max="6908" width="9.140625" style="137"/>
    <col min="6909" max="6909" width="3.42578125" style="137" customWidth="1"/>
    <col min="6910" max="6910" width="62.42578125" style="137" customWidth="1"/>
    <col min="6911" max="6911" width="7.85546875" style="137" customWidth="1"/>
    <col min="6912" max="6912" width="11.85546875" style="137" customWidth="1"/>
    <col min="6913" max="6913" width="9.85546875" style="137" customWidth="1"/>
    <col min="6914" max="7164" width="9.140625" style="137"/>
    <col min="7165" max="7165" width="3.42578125" style="137" customWidth="1"/>
    <col min="7166" max="7166" width="62.42578125" style="137" customWidth="1"/>
    <col min="7167" max="7167" width="7.85546875" style="137" customWidth="1"/>
    <col min="7168" max="7168" width="11.85546875" style="137" customWidth="1"/>
    <col min="7169" max="7169" width="9.85546875" style="137" customWidth="1"/>
    <col min="7170" max="7420" width="9.140625" style="137"/>
    <col min="7421" max="7421" width="3.42578125" style="137" customWidth="1"/>
    <col min="7422" max="7422" width="62.42578125" style="137" customWidth="1"/>
    <col min="7423" max="7423" width="7.85546875" style="137" customWidth="1"/>
    <col min="7424" max="7424" width="11.85546875" style="137" customWidth="1"/>
    <col min="7425" max="7425" width="9.85546875" style="137" customWidth="1"/>
    <col min="7426" max="7676" width="9.140625" style="137"/>
    <col min="7677" max="7677" width="3.42578125" style="137" customWidth="1"/>
    <col min="7678" max="7678" width="62.42578125" style="137" customWidth="1"/>
    <col min="7679" max="7679" width="7.85546875" style="137" customWidth="1"/>
    <col min="7680" max="7680" width="11.85546875" style="137" customWidth="1"/>
    <col min="7681" max="7681" width="9.85546875" style="137" customWidth="1"/>
    <col min="7682" max="7932" width="9.140625" style="137"/>
    <col min="7933" max="7933" width="3.42578125" style="137" customWidth="1"/>
    <col min="7934" max="7934" width="62.42578125" style="137" customWidth="1"/>
    <col min="7935" max="7935" width="7.85546875" style="137" customWidth="1"/>
    <col min="7936" max="7936" width="11.85546875" style="137" customWidth="1"/>
    <col min="7937" max="7937" width="9.85546875" style="137" customWidth="1"/>
    <col min="7938" max="8188" width="9.140625" style="137"/>
    <col min="8189" max="8189" width="3.42578125" style="137" customWidth="1"/>
    <col min="8190" max="8190" width="62.42578125" style="137" customWidth="1"/>
    <col min="8191" max="8191" width="7.85546875" style="137" customWidth="1"/>
    <col min="8192" max="8192" width="11.85546875" style="137" customWidth="1"/>
    <col min="8193" max="8193" width="9.85546875" style="137" customWidth="1"/>
    <col min="8194" max="8444" width="9.140625" style="137"/>
    <col min="8445" max="8445" width="3.42578125" style="137" customWidth="1"/>
    <col min="8446" max="8446" width="62.42578125" style="137" customWidth="1"/>
    <col min="8447" max="8447" width="7.85546875" style="137" customWidth="1"/>
    <col min="8448" max="8448" width="11.85546875" style="137" customWidth="1"/>
    <col min="8449" max="8449" width="9.85546875" style="137" customWidth="1"/>
    <col min="8450" max="8700" width="9.140625" style="137"/>
    <col min="8701" max="8701" width="3.42578125" style="137" customWidth="1"/>
    <col min="8702" max="8702" width="62.42578125" style="137" customWidth="1"/>
    <col min="8703" max="8703" width="7.85546875" style="137" customWidth="1"/>
    <col min="8704" max="8704" width="11.85546875" style="137" customWidth="1"/>
    <col min="8705" max="8705" width="9.85546875" style="137" customWidth="1"/>
    <col min="8706" max="8956" width="9.140625" style="137"/>
    <col min="8957" max="8957" width="3.42578125" style="137" customWidth="1"/>
    <col min="8958" max="8958" width="62.42578125" style="137" customWidth="1"/>
    <col min="8959" max="8959" width="7.85546875" style="137" customWidth="1"/>
    <col min="8960" max="8960" width="11.85546875" style="137" customWidth="1"/>
    <col min="8961" max="8961" width="9.85546875" style="137" customWidth="1"/>
    <col min="8962" max="9212" width="9.140625" style="137"/>
    <col min="9213" max="9213" width="3.42578125" style="137" customWidth="1"/>
    <col min="9214" max="9214" width="62.42578125" style="137" customWidth="1"/>
    <col min="9215" max="9215" width="7.85546875" style="137" customWidth="1"/>
    <col min="9216" max="9216" width="11.85546875" style="137" customWidth="1"/>
    <col min="9217" max="9217" width="9.85546875" style="137" customWidth="1"/>
    <col min="9218" max="9468" width="9.140625" style="137"/>
    <col min="9469" max="9469" width="3.42578125" style="137" customWidth="1"/>
    <col min="9470" max="9470" width="62.42578125" style="137" customWidth="1"/>
    <col min="9471" max="9471" width="7.85546875" style="137" customWidth="1"/>
    <col min="9472" max="9472" width="11.85546875" style="137" customWidth="1"/>
    <col min="9473" max="9473" width="9.85546875" style="137" customWidth="1"/>
    <col min="9474" max="9724" width="9.140625" style="137"/>
    <col min="9725" max="9725" width="3.42578125" style="137" customWidth="1"/>
    <col min="9726" max="9726" width="62.42578125" style="137" customWidth="1"/>
    <col min="9727" max="9727" width="7.85546875" style="137" customWidth="1"/>
    <col min="9728" max="9728" width="11.85546875" style="137" customWidth="1"/>
    <col min="9729" max="9729" width="9.85546875" style="137" customWidth="1"/>
    <col min="9730" max="9980" width="9.140625" style="137"/>
    <col min="9981" max="9981" width="3.42578125" style="137" customWidth="1"/>
    <col min="9982" max="9982" width="62.42578125" style="137" customWidth="1"/>
    <col min="9983" max="9983" width="7.85546875" style="137" customWidth="1"/>
    <col min="9984" max="9984" width="11.85546875" style="137" customWidth="1"/>
    <col min="9985" max="9985" width="9.85546875" style="137" customWidth="1"/>
    <col min="9986" max="10236" width="9.140625" style="137"/>
    <col min="10237" max="10237" width="3.42578125" style="137" customWidth="1"/>
    <col min="10238" max="10238" width="62.42578125" style="137" customWidth="1"/>
    <col min="10239" max="10239" width="7.85546875" style="137" customWidth="1"/>
    <col min="10240" max="10240" width="11.85546875" style="137" customWidth="1"/>
    <col min="10241" max="10241" width="9.85546875" style="137" customWidth="1"/>
    <col min="10242" max="10492" width="9.140625" style="137"/>
    <col min="10493" max="10493" width="3.42578125" style="137" customWidth="1"/>
    <col min="10494" max="10494" width="62.42578125" style="137" customWidth="1"/>
    <col min="10495" max="10495" width="7.85546875" style="137" customWidth="1"/>
    <col min="10496" max="10496" width="11.85546875" style="137" customWidth="1"/>
    <col min="10497" max="10497" width="9.85546875" style="137" customWidth="1"/>
    <col min="10498" max="10748" width="9.140625" style="137"/>
    <col min="10749" max="10749" width="3.42578125" style="137" customWidth="1"/>
    <col min="10750" max="10750" width="62.42578125" style="137" customWidth="1"/>
    <col min="10751" max="10751" width="7.85546875" style="137" customWidth="1"/>
    <col min="10752" max="10752" width="11.85546875" style="137" customWidth="1"/>
    <col min="10753" max="10753" width="9.85546875" style="137" customWidth="1"/>
    <col min="10754" max="11004" width="9.140625" style="137"/>
    <col min="11005" max="11005" width="3.42578125" style="137" customWidth="1"/>
    <col min="11006" max="11006" width="62.42578125" style="137" customWidth="1"/>
    <col min="11007" max="11007" width="7.85546875" style="137" customWidth="1"/>
    <col min="11008" max="11008" width="11.85546875" style="137" customWidth="1"/>
    <col min="11009" max="11009" width="9.85546875" style="137" customWidth="1"/>
    <col min="11010" max="11260" width="9.140625" style="137"/>
    <col min="11261" max="11261" width="3.42578125" style="137" customWidth="1"/>
    <col min="11262" max="11262" width="62.42578125" style="137" customWidth="1"/>
    <col min="11263" max="11263" width="7.85546875" style="137" customWidth="1"/>
    <col min="11264" max="11264" width="11.85546875" style="137" customWidth="1"/>
    <col min="11265" max="11265" width="9.85546875" style="137" customWidth="1"/>
    <col min="11266" max="11516" width="9.140625" style="137"/>
    <col min="11517" max="11517" width="3.42578125" style="137" customWidth="1"/>
    <col min="11518" max="11518" width="62.42578125" style="137" customWidth="1"/>
    <col min="11519" max="11519" width="7.85546875" style="137" customWidth="1"/>
    <col min="11520" max="11520" width="11.85546875" style="137" customWidth="1"/>
    <col min="11521" max="11521" width="9.85546875" style="137" customWidth="1"/>
    <col min="11522" max="11772" width="9.140625" style="137"/>
    <col min="11773" max="11773" width="3.42578125" style="137" customWidth="1"/>
    <col min="11774" max="11774" width="62.42578125" style="137" customWidth="1"/>
    <col min="11775" max="11775" width="7.85546875" style="137" customWidth="1"/>
    <col min="11776" max="11776" width="11.85546875" style="137" customWidth="1"/>
    <col min="11777" max="11777" width="9.85546875" style="137" customWidth="1"/>
    <col min="11778" max="12028" width="9.140625" style="137"/>
    <col min="12029" max="12029" width="3.42578125" style="137" customWidth="1"/>
    <col min="12030" max="12030" width="62.42578125" style="137" customWidth="1"/>
    <col min="12031" max="12031" width="7.85546875" style="137" customWidth="1"/>
    <col min="12032" max="12032" width="11.85546875" style="137" customWidth="1"/>
    <col min="12033" max="12033" width="9.85546875" style="137" customWidth="1"/>
    <col min="12034" max="12284" width="9.140625" style="137"/>
    <col min="12285" max="12285" width="3.42578125" style="137" customWidth="1"/>
    <col min="12286" max="12286" width="62.42578125" style="137" customWidth="1"/>
    <col min="12287" max="12287" width="7.85546875" style="137" customWidth="1"/>
    <col min="12288" max="12288" width="11.85546875" style="137" customWidth="1"/>
    <col min="12289" max="12289" width="9.85546875" style="137" customWidth="1"/>
    <col min="12290" max="12540" width="9.140625" style="137"/>
    <col min="12541" max="12541" width="3.42578125" style="137" customWidth="1"/>
    <col min="12542" max="12542" width="62.42578125" style="137" customWidth="1"/>
    <col min="12543" max="12543" width="7.85546875" style="137" customWidth="1"/>
    <col min="12544" max="12544" width="11.85546875" style="137" customWidth="1"/>
    <col min="12545" max="12545" width="9.85546875" style="137" customWidth="1"/>
    <col min="12546" max="12796" width="9.140625" style="137"/>
    <col min="12797" max="12797" width="3.42578125" style="137" customWidth="1"/>
    <col min="12798" max="12798" width="62.42578125" style="137" customWidth="1"/>
    <col min="12799" max="12799" width="7.85546875" style="137" customWidth="1"/>
    <col min="12800" max="12800" width="11.85546875" style="137" customWidth="1"/>
    <col min="12801" max="12801" width="9.85546875" style="137" customWidth="1"/>
    <col min="12802" max="13052" width="9.140625" style="137"/>
    <col min="13053" max="13053" width="3.42578125" style="137" customWidth="1"/>
    <col min="13054" max="13054" width="62.42578125" style="137" customWidth="1"/>
    <col min="13055" max="13055" width="7.85546875" style="137" customWidth="1"/>
    <col min="13056" max="13056" width="11.85546875" style="137" customWidth="1"/>
    <col min="13057" max="13057" width="9.85546875" style="137" customWidth="1"/>
    <col min="13058" max="13308" width="9.140625" style="137"/>
    <col min="13309" max="13309" width="3.42578125" style="137" customWidth="1"/>
    <col min="13310" max="13310" width="62.42578125" style="137" customWidth="1"/>
    <col min="13311" max="13311" width="7.85546875" style="137" customWidth="1"/>
    <col min="13312" max="13312" width="11.85546875" style="137" customWidth="1"/>
    <col min="13313" max="13313" width="9.85546875" style="137" customWidth="1"/>
    <col min="13314" max="13564" width="9.140625" style="137"/>
    <col min="13565" max="13565" width="3.42578125" style="137" customWidth="1"/>
    <col min="13566" max="13566" width="62.42578125" style="137" customWidth="1"/>
    <col min="13567" max="13567" width="7.85546875" style="137" customWidth="1"/>
    <col min="13568" max="13568" width="11.85546875" style="137" customWidth="1"/>
    <col min="13569" max="13569" width="9.85546875" style="137" customWidth="1"/>
    <col min="13570" max="13820" width="9.140625" style="137"/>
    <col min="13821" max="13821" width="3.42578125" style="137" customWidth="1"/>
    <col min="13822" max="13822" width="62.42578125" style="137" customWidth="1"/>
    <col min="13823" max="13823" width="7.85546875" style="137" customWidth="1"/>
    <col min="13824" max="13824" width="11.85546875" style="137" customWidth="1"/>
    <col min="13825" max="13825" width="9.85546875" style="137" customWidth="1"/>
    <col min="13826" max="14076" width="9.140625" style="137"/>
    <col min="14077" max="14077" width="3.42578125" style="137" customWidth="1"/>
    <col min="14078" max="14078" width="62.42578125" style="137" customWidth="1"/>
    <col min="14079" max="14079" width="7.85546875" style="137" customWidth="1"/>
    <col min="14080" max="14080" width="11.85546875" style="137" customWidth="1"/>
    <col min="14081" max="14081" width="9.85546875" style="137" customWidth="1"/>
    <col min="14082" max="14332" width="9.140625" style="137"/>
    <col min="14333" max="14333" width="3.42578125" style="137" customWidth="1"/>
    <col min="14334" max="14334" width="62.42578125" style="137" customWidth="1"/>
    <col min="14335" max="14335" width="7.85546875" style="137" customWidth="1"/>
    <col min="14336" max="14336" width="11.85546875" style="137" customWidth="1"/>
    <col min="14337" max="14337" width="9.85546875" style="137" customWidth="1"/>
    <col min="14338" max="14588" width="9.140625" style="137"/>
    <col min="14589" max="14589" width="3.42578125" style="137" customWidth="1"/>
    <col min="14590" max="14590" width="62.42578125" style="137" customWidth="1"/>
    <col min="14591" max="14591" width="7.85546875" style="137" customWidth="1"/>
    <col min="14592" max="14592" width="11.85546875" style="137" customWidth="1"/>
    <col min="14593" max="14593" width="9.85546875" style="137" customWidth="1"/>
    <col min="14594" max="14844" width="9.140625" style="137"/>
    <col min="14845" max="14845" width="3.42578125" style="137" customWidth="1"/>
    <col min="14846" max="14846" width="62.42578125" style="137" customWidth="1"/>
    <col min="14847" max="14847" width="7.85546875" style="137" customWidth="1"/>
    <col min="14848" max="14848" width="11.85546875" style="137" customWidth="1"/>
    <col min="14849" max="14849" width="9.85546875" style="137" customWidth="1"/>
    <col min="14850" max="15100" width="9.140625" style="137"/>
    <col min="15101" max="15101" width="3.42578125" style="137" customWidth="1"/>
    <col min="15102" max="15102" width="62.42578125" style="137" customWidth="1"/>
    <col min="15103" max="15103" width="7.85546875" style="137" customWidth="1"/>
    <col min="15104" max="15104" width="11.85546875" style="137" customWidth="1"/>
    <col min="15105" max="15105" width="9.85546875" style="137" customWidth="1"/>
    <col min="15106" max="15356" width="9.140625" style="137"/>
    <col min="15357" max="15357" width="3.42578125" style="137" customWidth="1"/>
    <col min="15358" max="15358" width="62.42578125" style="137" customWidth="1"/>
    <col min="15359" max="15359" width="7.85546875" style="137" customWidth="1"/>
    <col min="15360" max="15360" width="11.85546875" style="137" customWidth="1"/>
    <col min="15361" max="15361" width="9.85546875" style="137" customWidth="1"/>
    <col min="15362" max="15612" width="9.140625" style="137"/>
    <col min="15613" max="15613" width="3.42578125" style="137" customWidth="1"/>
    <col min="15614" max="15614" width="62.42578125" style="137" customWidth="1"/>
    <col min="15615" max="15615" width="7.85546875" style="137" customWidth="1"/>
    <col min="15616" max="15616" width="11.85546875" style="137" customWidth="1"/>
    <col min="15617" max="15617" width="9.85546875" style="137" customWidth="1"/>
    <col min="15618" max="15868" width="9.140625" style="137"/>
    <col min="15869" max="15869" width="3.42578125" style="137" customWidth="1"/>
    <col min="15870" max="15870" width="62.42578125" style="137" customWidth="1"/>
    <col min="15871" max="15871" width="7.85546875" style="137" customWidth="1"/>
    <col min="15872" max="15872" width="11.85546875" style="137" customWidth="1"/>
    <col min="15873" max="15873" width="9.85546875" style="137" customWidth="1"/>
    <col min="15874" max="16124" width="9.140625" style="137"/>
    <col min="16125" max="16125" width="3.42578125" style="137" customWidth="1"/>
    <col min="16126" max="16126" width="62.42578125" style="137" customWidth="1"/>
    <col min="16127" max="16127" width="7.85546875" style="137" customWidth="1"/>
    <col min="16128" max="16128" width="11.85546875" style="137" customWidth="1"/>
    <col min="16129" max="16129" width="9.85546875" style="137" customWidth="1"/>
    <col min="16130" max="16384" width="9.140625" style="137"/>
  </cols>
  <sheetData>
    <row r="1" spans="1:146" s="4" customFormat="1" ht="12.75" customHeight="1">
      <c r="C1" s="128" t="s">
        <v>642</v>
      </c>
      <c r="D1" s="131"/>
    </row>
    <row r="2" spans="1:146" s="4" customFormat="1" ht="12.75" customHeight="1">
      <c r="B2" s="317" t="s">
        <v>231</v>
      </c>
      <c r="C2" s="317"/>
      <c r="D2" s="131"/>
    </row>
    <row r="3" spans="1:146" s="4" customFormat="1" ht="12.75" customHeight="1">
      <c r="B3" s="317" t="s">
        <v>232</v>
      </c>
      <c r="C3" s="317"/>
      <c r="D3" s="131"/>
    </row>
    <row r="4" spans="1:146" s="4" customFormat="1" ht="12.75" customHeight="1">
      <c r="A4" s="1"/>
      <c r="B4" s="318" t="s">
        <v>702</v>
      </c>
      <c r="C4" s="318"/>
      <c r="D4" s="131"/>
    </row>
    <row r="5" spans="1:146" s="4" customFormat="1" ht="14.25">
      <c r="A5" s="1"/>
      <c r="B5" s="132"/>
      <c r="C5" s="132"/>
      <c r="D5" s="131"/>
    </row>
    <row r="6" spans="1:146" s="133" customFormat="1" ht="24.75" customHeight="1">
      <c r="A6" s="336" t="s">
        <v>703</v>
      </c>
      <c r="B6" s="336"/>
      <c r="C6" s="336"/>
    </row>
    <row r="7" spans="1:146" ht="25.5">
      <c r="A7" s="134" t="s">
        <v>704</v>
      </c>
      <c r="B7" s="135" t="s">
        <v>705</v>
      </c>
      <c r="C7" s="136" t="s">
        <v>706</v>
      </c>
    </row>
    <row r="8" spans="1:146">
      <c r="A8" s="138">
        <v>1</v>
      </c>
      <c r="B8" s="139" t="s">
        <v>707</v>
      </c>
      <c r="C8" s="140">
        <v>66.72</v>
      </c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</row>
    <row r="9" spans="1:146" s="145" customFormat="1">
      <c r="A9" s="337">
        <v>2</v>
      </c>
      <c r="B9" s="143" t="s">
        <v>683</v>
      </c>
      <c r="C9" s="144">
        <v>27.51</v>
      </c>
      <c r="D9" s="133"/>
      <c r="E9" s="137"/>
      <c r="F9" s="137"/>
      <c r="H9" s="137"/>
      <c r="I9" s="137"/>
      <c r="J9" s="137"/>
      <c r="K9" s="137"/>
      <c r="L9" s="137"/>
      <c r="M9" s="137"/>
      <c r="O9" s="137"/>
      <c r="BC9" s="137"/>
    </row>
    <row r="10" spans="1:146" s="145" customFormat="1" ht="15" customHeight="1">
      <c r="A10" s="344"/>
      <c r="B10" s="146" t="s">
        <v>108</v>
      </c>
      <c r="C10" s="147">
        <v>7.49</v>
      </c>
      <c r="D10" s="133"/>
      <c r="E10" s="137"/>
      <c r="F10" s="137"/>
      <c r="H10" s="137"/>
      <c r="I10" s="137"/>
      <c r="J10" s="137"/>
      <c r="K10" s="137"/>
      <c r="L10" s="137"/>
      <c r="M10" s="137"/>
      <c r="O10" s="137"/>
      <c r="BC10" s="137"/>
    </row>
    <row r="11" spans="1:146" s="145" customFormat="1" ht="15" customHeight="1">
      <c r="A11" s="337">
        <v>3</v>
      </c>
      <c r="B11" s="146" t="s">
        <v>684</v>
      </c>
      <c r="C11" s="148">
        <v>25.51</v>
      </c>
      <c r="D11" s="133"/>
      <c r="E11" s="137"/>
      <c r="F11" s="137"/>
      <c r="H11" s="137"/>
      <c r="I11" s="137"/>
      <c r="J11" s="137"/>
      <c r="K11" s="137"/>
      <c r="L11" s="137"/>
      <c r="M11" s="137"/>
      <c r="O11" s="137"/>
      <c r="BC11" s="137"/>
    </row>
    <row r="12" spans="1:146" s="145" customFormat="1" ht="15" customHeight="1">
      <c r="A12" s="338"/>
      <c r="B12" s="146" t="s">
        <v>108</v>
      </c>
      <c r="C12" s="147">
        <v>7.49</v>
      </c>
      <c r="D12" s="133"/>
      <c r="E12" s="137"/>
      <c r="F12" s="137"/>
      <c r="H12" s="137"/>
      <c r="I12" s="137"/>
      <c r="J12" s="137"/>
      <c r="K12" s="137"/>
      <c r="L12" s="137"/>
      <c r="M12" s="137"/>
      <c r="O12" s="137"/>
      <c r="BC12" s="137"/>
    </row>
    <row r="13" spans="1:146" ht="15" customHeight="1">
      <c r="A13" s="149">
        <v>4</v>
      </c>
      <c r="B13" s="150" t="s">
        <v>193</v>
      </c>
      <c r="C13" s="151">
        <v>21.3</v>
      </c>
    </row>
    <row r="14" spans="1:146" ht="15" customHeight="1">
      <c r="A14" s="149">
        <v>5</v>
      </c>
      <c r="B14" s="150" t="s">
        <v>197</v>
      </c>
      <c r="C14" s="152">
        <v>10.88</v>
      </c>
    </row>
    <row r="15" spans="1:146" s="157" customFormat="1" ht="15" customHeight="1">
      <c r="A15" s="153">
        <v>6</v>
      </c>
      <c r="B15" s="154" t="s">
        <v>198</v>
      </c>
      <c r="C15" s="155">
        <v>3.55</v>
      </c>
      <c r="D15" s="156"/>
    </row>
    <row r="16" spans="1:146" ht="15" customHeight="1">
      <c r="A16" s="339" t="s">
        <v>708</v>
      </c>
      <c r="B16" s="340"/>
      <c r="C16" s="158">
        <f>SUM(C8:C15)</f>
        <v>170.45000000000002</v>
      </c>
    </row>
    <row r="17" spans="1:144" s="159" customFormat="1" ht="15" customHeight="1">
      <c r="A17" s="336" t="s">
        <v>709</v>
      </c>
      <c r="B17" s="336"/>
      <c r="C17" s="336"/>
    </row>
    <row r="18" spans="1:144" s="162" customFormat="1" ht="15" customHeight="1">
      <c r="A18" s="102" t="s">
        <v>704</v>
      </c>
      <c r="B18" s="160" t="s">
        <v>705</v>
      </c>
      <c r="C18" s="161" t="s">
        <v>706</v>
      </c>
      <c r="D18" s="159"/>
    </row>
    <row r="19" spans="1:144" s="162" customFormat="1" ht="15" customHeight="1">
      <c r="A19" s="163">
        <v>1</v>
      </c>
      <c r="B19" s="139" t="s">
        <v>707</v>
      </c>
      <c r="C19" s="140">
        <v>66.72</v>
      </c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</row>
    <row r="20" spans="1:144" s="167" customFormat="1" ht="15" customHeight="1">
      <c r="A20" s="341">
        <v>2</v>
      </c>
      <c r="B20" s="143" t="s">
        <v>683</v>
      </c>
      <c r="C20" s="166">
        <v>27.51</v>
      </c>
      <c r="D20" s="159"/>
      <c r="F20" s="162"/>
      <c r="G20" s="162"/>
      <c r="H20" s="162"/>
      <c r="I20" s="162"/>
      <c r="J20" s="162"/>
      <c r="K20" s="162"/>
      <c r="M20" s="162"/>
      <c r="BA20" s="162"/>
    </row>
    <row r="21" spans="1:144" s="167" customFormat="1" ht="15" customHeight="1">
      <c r="A21" s="342"/>
      <c r="B21" s="146" t="s">
        <v>108</v>
      </c>
      <c r="C21" s="168">
        <v>7.49</v>
      </c>
      <c r="D21" s="159"/>
      <c r="F21" s="162"/>
      <c r="G21" s="162"/>
      <c r="H21" s="162"/>
      <c r="I21" s="162"/>
      <c r="J21" s="162"/>
      <c r="K21" s="162"/>
      <c r="M21" s="162"/>
      <c r="BA21" s="162"/>
    </row>
    <row r="22" spans="1:144" s="167" customFormat="1" ht="15" customHeight="1">
      <c r="A22" s="169">
        <v>3</v>
      </c>
      <c r="B22" s="170" t="s">
        <v>359</v>
      </c>
      <c r="C22" s="144">
        <v>11.97</v>
      </c>
      <c r="D22" s="159"/>
      <c r="F22" s="162"/>
      <c r="G22" s="162"/>
      <c r="H22" s="162"/>
      <c r="I22" s="162"/>
      <c r="J22" s="162"/>
      <c r="K22" s="162"/>
      <c r="M22" s="162"/>
      <c r="BA22" s="162"/>
    </row>
    <row r="23" spans="1:144" s="167" customFormat="1" ht="15" customHeight="1">
      <c r="A23" s="171" t="s">
        <v>710</v>
      </c>
      <c r="B23" s="172" t="s">
        <v>209</v>
      </c>
      <c r="C23" s="173">
        <v>95.7</v>
      </c>
      <c r="D23" s="159"/>
      <c r="F23" s="162"/>
      <c r="G23" s="162"/>
      <c r="H23" s="162"/>
      <c r="I23" s="162"/>
      <c r="J23" s="162"/>
      <c r="K23" s="162"/>
      <c r="M23" s="162"/>
      <c r="BA23" s="162"/>
    </row>
    <row r="24" spans="1:144" s="167" customFormat="1" ht="15" customHeight="1">
      <c r="A24" s="341">
        <v>5</v>
      </c>
      <c r="B24" s="146" t="s">
        <v>684</v>
      </c>
      <c r="C24" s="168">
        <v>25.51</v>
      </c>
      <c r="D24" s="159"/>
      <c r="F24" s="162"/>
      <c r="G24" s="162"/>
      <c r="H24" s="162"/>
      <c r="I24" s="162"/>
      <c r="J24" s="162"/>
      <c r="K24" s="162"/>
      <c r="M24" s="162"/>
      <c r="BA24" s="162"/>
    </row>
    <row r="25" spans="1:144" s="167" customFormat="1" ht="15" customHeight="1">
      <c r="A25" s="343"/>
      <c r="B25" s="146" t="s">
        <v>108</v>
      </c>
      <c r="C25" s="168">
        <v>7.49</v>
      </c>
      <c r="D25" s="159"/>
      <c r="F25" s="162"/>
      <c r="G25" s="162"/>
      <c r="H25" s="162"/>
      <c r="I25" s="162"/>
      <c r="J25" s="162"/>
      <c r="K25" s="162"/>
      <c r="M25" s="162"/>
      <c r="BA25" s="162"/>
    </row>
    <row r="26" spans="1:144" s="167" customFormat="1" ht="15" customHeight="1">
      <c r="A26" s="174">
        <v>6</v>
      </c>
      <c r="B26" s="146" t="s">
        <v>20</v>
      </c>
      <c r="C26" s="168">
        <v>24.33</v>
      </c>
      <c r="D26" s="159"/>
      <c r="F26" s="162"/>
      <c r="G26" s="162"/>
      <c r="H26" s="162"/>
      <c r="I26" s="162"/>
      <c r="J26" s="162"/>
      <c r="K26" s="162"/>
      <c r="M26" s="162"/>
      <c r="BA26" s="162"/>
    </row>
    <row r="27" spans="1:144" s="162" customFormat="1" ht="15" customHeight="1">
      <c r="A27" s="175">
        <v>7</v>
      </c>
      <c r="B27" s="150" t="s">
        <v>193</v>
      </c>
      <c r="C27" s="176">
        <v>21.3</v>
      </c>
      <c r="D27" s="159"/>
    </row>
    <row r="28" spans="1:144" s="162" customFormat="1" ht="15" customHeight="1">
      <c r="A28" s="175">
        <v>8</v>
      </c>
      <c r="B28" s="150" t="s">
        <v>197</v>
      </c>
      <c r="C28" s="177">
        <v>10.88</v>
      </c>
      <c r="D28" s="159"/>
    </row>
    <row r="29" spans="1:144" s="182" customFormat="1">
      <c r="A29" s="178">
        <v>9</v>
      </c>
      <c r="B29" s="179" t="s">
        <v>198</v>
      </c>
      <c r="C29" s="180">
        <v>3.55</v>
      </c>
      <c r="D29" s="181"/>
    </row>
    <row r="30" spans="1:144" s="162" customFormat="1" ht="12.75" customHeight="1">
      <c r="A30" s="334" t="s">
        <v>708</v>
      </c>
      <c r="B30" s="335"/>
      <c r="C30" s="183">
        <f>SUM(C19:C29)</f>
        <v>302.45</v>
      </c>
      <c r="D30" s="159"/>
    </row>
    <row r="31" spans="1:144" s="159" customFormat="1" ht="15.75">
      <c r="A31" s="336" t="s">
        <v>711</v>
      </c>
      <c r="B31" s="336"/>
      <c r="C31" s="336"/>
    </row>
    <row r="32" spans="1:144" s="162" customFormat="1" ht="15" customHeight="1">
      <c r="A32" s="102" t="s">
        <v>704</v>
      </c>
      <c r="B32" s="160" t="s">
        <v>705</v>
      </c>
      <c r="C32" s="161" t="s">
        <v>706</v>
      </c>
      <c r="D32" s="159"/>
    </row>
    <row r="33" spans="1:144" s="162" customFormat="1" ht="15" customHeight="1">
      <c r="A33" s="163">
        <v>1</v>
      </c>
      <c r="B33" s="139" t="s">
        <v>707</v>
      </c>
      <c r="C33" s="140">
        <v>66.72</v>
      </c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</row>
    <row r="34" spans="1:144" s="167" customFormat="1" ht="15" customHeight="1">
      <c r="A34" s="184">
        <v>3</v>
      </c>
      <c r="B34" s="143" t="s">
        <v>683</v>
      </c>
      <c r="C34" s="166">
        <v>27.51</v>
      </c>
      <c r="D34" s="159"/>
      <c r="F34" s="162"/>
      <c r="G34" s="162"/>
      <c r="H34" s="162"/>
      <c r="I34" s="162"/>
      <c r="J34" s="162"/>
      <c r="K34" s="162"/>
      <c r="M34" s="162"/>
      <c r="BA34" s="162"/>
    </row>
    <row r="35" spans="1:144" s="167" customFormat="1">
      <c r="A35" s="175">
        <v>4</v>
      </c>
      <c r="B35" s="146" t="s">
        <v>684</v>
      </c>
      <c r="C35" s="168">
        <v>25.51</v>
      </c>
      <c r="D35" s="159"/>
      <c r="F35" s="162"/>
      <c r="G35" s="162"/>
      <c r="H35" s="162"/>
      <c r="I35" s="162"/>
      <c r="J35" s="162"/>
      <c r="K35" s="162"/>
      <c r="M35" s="162"/>
      <c r="BA35" s="162"/>
    </row>
    <row r="36" spans="1:144" s="167" customFormat="1" ht="15" customHeight="1">
      <c r="A36" s="175">
        <v>5</v>
      </c>
      <c r="B36" s="146" t="s">
        <v>20</v>
      </c>
      <c r="C36" s="168">
        <v>24.33</v>
      </c>
      <c r="D36" s="159"/>
      <c r="F36" s="162"/>
      <c r="G36" s="162"/>
      <c r="H36" s="162"/>
      <c r="I36" s="162"/>
      <c r="J36" s="162"/>
      <c r="K36" s="162"/>
      <c r="M36" s="162"/>
      <c r="BA36" s="162"/>
    </row>
    <row r="37" spans="1:144" s="162" customFormat="1" ht="15" customHeight="1">
      <c r="A37" s="175">
        <v>6</v>
      </c>
      <c r="B37" s="150" t="s">
        <v>193</v>
      </c>
      <c r="C37" s="176">
        <v>21.3</v>
      </c>
      <c r="D37" s="159"/>
    </row>
    <row r="38" spans="1:144" s="182" customFormat="1" ht="15" customHeight="1">
      <c r="A38" s="178">
        <v>7</v>
      </c>
      <c r="B38" s="179" t="s">
        <v>198</v>
      </c>
      <c r="C38" s="180">
        <v>3.55</v>
      </c>
      <c r="D38" s="181"/>
    </row>
    <row r="39" spans="1:144" s="162" customFormat="1" ht="15" customHeight="1">
      <c r="A39" s="334" t="s">
        <v>708</v>
      </c>
      <c r="B39" s="335"/>
      <c r="C39" s="183">
        <f>SUM(C33:C38)</f>
        <v>168.92000000000002</v>
      </c>
      <c r="D39" s="159"/>
    </row>
    <row r="40" spans="1:144" s="159" customFormat="1" ht="15" customHeight="1">
      <c r="A40" s="336" t="s">
        <v>712</v>
      </c>
      <c r="B40" s="336"/>
      <c r="C40" s="336"/>
    </row>
    <row r="41" spans="1:144" s="162" customFormat="1" ht="15" customHeight="1">
      <c r="A41" s="102" t="s">
        <v>704</v>
      </c>
      <c r="B41" s="160" t="s">
        <v>705</v>
      </c>
      <c r="C41" s="161" t="s">
        <v>706</v>
      </c>
      <c r="D41" s="159"/>
    </row>
    <row r="42" spans="1:144" s="162" customFormat="1" ht="15" customHeight="1">
      <c r="A42" s="163">
        <v>1</v>
      </c>
      <c r="B42" s="139" t="s">
        <v>707</v>
      </c>
      <c r="C42" s="140">
        <v>66.72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</row>
    <row r="43" spans="1:144" s="167" customFormat="1" ht="15" customHeight="1">
      <c r="A43" s="184">
        <v>3</v>
      </c>
      <c r="B43" s="143" t="s">
        <v>683</v>
      </c>
      <c r="C43" s="166">
        <v>27.51</v>
      </c>
      <c r="D43" s="159"/>
      <c r="F43" s="162"/>
      <c r="G43" s="162"/>
      <c r="H43" s="162"/>
      <c r="I43" s="162"/>
      <c r="J43" s="162"/>
      <c r="K43" s="162"/>
      <c r="M43" s="162"/>
      <c r="BA43" s="162"/>
    </row>
    <row r="44" spans="1:144" s="167" customFormat="1" ht="15" customHeight="1">
      <c r="A44" s="184">
        <v>4</v>
      </c>
      <c r="B44" s="146" t="s">
        <v>684</v>
      </c>
      <c r="C44" s="168">
        <v>25.51</v>
      </c>
      <c r="D44" s="159"/>
      <c r="F44" s="162"/>
      <c r="G44" s="162"/>
      <c r="H44" s="162"/>
      <c r="I44" s="162"/>
      <c r="J44" s="162"/>
      <c r="K44" s="162"/>
      <c r="M44" s="162"/>
      <c r="BA44" s="162"/>
    </row>
    <row r="45" spans="1:144" s="162" customFormat="1" ht="15" customHeight="1">
      <c r="A45" s="175">
        <v>5</v>
      </c>
      <c r="B45" s="150" t="s">
        <v>197</v>
      </c>
      <c r="C45" s="177">
        <v>10.88</v>
      </c>
      <c r="D45" s="159"/>
    </row>
    <row r="46" spans="1:144" s="182" customFormat="1" ht="15" customHeight="1">
      <c r="A46" s="178">
        <v>6</v>
      </c>
      <c r="B46" s="179" t="s">
        <v>198</v>
      </c>
      <c r="C46" s="180">
        <v>3.55</v>
      </c>
      <c r="D46" s="181"/>
    </row>
    <row r="47" spans="1:144" s="162" customFormat="1" ht="15" customHeight="1">
      <c r="A47" s="334" t="s">
        <v>708</v>
      </c>
      <c r="B47" s="335"/>
      <c r="C47" s="183">
        <f>SUM(C42:C46)</f>
        <v>134.17000000000002</v>
      </c>
      <c r="D47" s="159"/>
    </row>
    <row r="48" spans="1:144" s="159" customFormat="1" ht="15.75">
      <c r="A48" s="336" t="s">
        <v>713</v>
      </c>
      <c r="B48" s="336"/>
      <c r="C48" s="336"/>
    </row>
    <row r="49" spans="1:144" s="162" customFormat="1" ht="25.5">
      <c r="A49" s="102" t="s">
        <v>704</v>
      </c>
      <c r="B49" s="160" t="s">
        <v>705</v>
      </c>
      <c r="C49" s="161" t="s">
        <v>706</v>
      </c>
      <c r="D49" s="159"/>
    </row>
    <row r="50" spans="1:144" s="162" customFormat="1">
      <c r="A50" s="163">
        <v>1</v>
      </c>
      <c r="B50" s="139" t="s">
        <v>707</v>
      </c>
      <c r="C50" s="140">
        <v>66.72</v>
      </c>
      <c r="D50" s="164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</row>
    <row r="51" spans="1:144" s="167" customFormat="1">
      <c r="A51" s="174">
        <v>2</v>
      </c>
      <c r="B51" s="146" t="s">
        <v>20</v>
      </c>
      <c r="C51" s="168">
        <v>24.33</v>
      </c>
      <c r="D51" s="159"/>
      <c r="F51" s="162"/>
      <c r="G51" s="162"/>
      <c r="H51" s="162"/>
      <c r="I51" s="162"/>
      <c r="J51" s="162"/>
      <c r="K51" s="162"/>
      <c r="M51" s="162"/>
      <c r="BA51" s="162"/>
    </row>
    <row r="52" spans="1:144" s="167" customFormat="1">
      <c r="A52" s="174">
        <v>3</v>
      </c>
      <c r="B52" s="185" t="s">
        <v>18</v>
      </c>
      <c r="C52" s="147">
        <v>23.8</v>
      </c>
      <c r="D52" s="159"/>
      <c r="F52" s="162"/>
      <c r="G52" s="162"/>
      <c r="H52" s="162"/>
      <c r="I52" s="162"/>
      <c r="J52" s="162"/>
      <c r="K52" s="162"/>
      <c r="M52" s="162"/>
      <c r="BA52" s="162"/>
    </row>
    <row r="53" spans="1:144" s="162" customFormat="1">
      <c r="A53" s="175">
        <v>4</v>
      </c>
      <c r="B53" s="150" t="s">
        <v>193</v>
      </c>
      <c r="C53" s="176">
        <v>21.3</v>
      </c>
      <c r="D53" s="159"/>
    </row>
    <row r="54" spans="1:144" s="182" customFormat="1">
      <c r="A54" s="178">
        <v>5</v>
      </c>
      <c r="B54" s="179" t="s">
        <v>198</v>
      </c>
      <c r="C54" s="180">
        <v>3.55</v>
      </c>
      <c r="D54" s="181"/>
    </row>
    <row r="55" spans="1:144" s="162" customFormat="1" ht="12.75" customHeight="1">
      <c r="A55" s="334" t="s">
        <v>708</v>
      </c>
      <c r="B55" s="335"/>
      <c r="C55" s="183">
        <f>SUM(C50:C54)</f>
        <v>139.70000000000002</v>
      </c>
      <c r="D55" s="159"/>
    </row>
    <row r="56" spans="1:144" s="159" customFormat="1" ht="15.75">
      <c r="A56" s="336" t="s">
        <v>714</v>
      </c>
      <c r="B56" s="336"/>
      <c r="C56" s="336"/>
    </row>
    <row r="57" spans="1:144" s="133" customFormat="1">
      <c r="A57" s="347">
        <v>1</v>
      </c>
      <c r="B57" s="186" t="s">
        <v>316</v>
      </c>
      <c r="C57" s="140">
        <v>11.42</v>
      </c>
    </row>
    <row r="58" spans="1:144" s="133" customFormat="1">
      <c r="A58" s="348"/>
      <c r="B58" s="187" t="s">
        <v>396</v>
      </c>
      <c r="C58" s="188">
        <v>7.33</v>
      </c>
    </row>
    <row r="59" spans="1:144" s="133" customFormat="1">
      <c r="A59" s="348"/>
      <c r="B59" s="187" t="s">
        <v>406</v>
      </c>
      <c r="C59" s="188">
        <v>7.89</v>
      </c>
    </row>
    <row r="60" spans="1:144" s="133" customFormat="1">
      <c r="A60" s="348"/>
      <c r="B60" s="187" t="s">
        <v>409</v>
      </c>
      <c r="C60" s="188">
        <v>10.16</v>
      </c>
    </row>
    <row r="61" spans="1:144" s="133" customFormat="1">
      <c r="A61" s="348"/>
      <c r="B61" s="187" t="s">
        <v>215</v>
      </c>
      <c r="C61" s="188">
        <v>14.26</v>
      </c>
    </row>
    <row r="62" spans="1:144" s="133" customFormat="1">
      <c r="A62" s="348"/>
      <c r="B62" s="187" t="s">
        <v>204</v>
      </c>
      <c r="C62" s="188">
        <v>14.6</v>
      </c>
    </row>
    <row r="63" spans="1:144" s="133" customFormat="1">
      <c r="A63" s="348"/>
      <c r="B63" s="189" t="s">
        <v>199</v>
      </c>
      <c r="C63" s="190">
        <v>5.5</v>
      </c>
    </row>
    <row r="64" spans="1:144" s="133" customFormat="1">
      <c r="A64" s="348"/>
      <c r="B64" s="189" t="s">
        <v>201</v>
      </c>
      <c r="C64" s="190">
        <v>1.5</v>
      </c>
    </row>
    <row r="65" spans="1:4" s="133" customFormat="1">
      <c r="A65" s="349"/>
      <c r="B65" s="187" t="s">
        <v>108</v>
      </c>
      <c r="C65" s="191">
        <v>7.49</v>
      </c>
    </row>
    <row r="66" spans="1:4" s="162" customFormat="1" ht="12.75" customHeight="1">
      <c r="A66" s="334" t="s">
        <v>708</v>
      </c>
      <c r="B66" s="335"/>
      <c r="C66" s="183">
        <f>SUM(C57:C65)</f>
        <v>80.149999999999991</v>
      </c>
      <c r="D66" s="159"/>
    </row>
    <row r="67" spans="1:4" s="162" customFormat="1">
      <c r="A67" s="192"/>
      <c r="B67" s="193"/>
      <c r="C67" s="194"/>
      <c r="D67" s="159"/>
    </row>
    <row r="68" spans="1:4" s="159" customFormat="1" ht="20.25">
      <c r="A68" s="350" t="s">
        <v>715</v>
      </c>
      <c r="B68" s="350"/>
      <c r="C68" s="350"/>
    </row>
    <row r="69" spans="1:4" s="162" customFormat="1" ht="25.5">
      <c r="A69" s="102" t="s">
        <v>704</v>
      </c>
      <c r="B69" s="160" t="s">
        <v>705</v>
      </c>
      <c r="C69" s="161" t="s">
        <v>706</v>
      </c>
      <c r="D69" s="159"/>
    </row>
    <row r="70" spans="1:4" s="162" customFormat="1">
      <c r="A70" s="195" t="s">
        <v>217</v>
      </c>
      <c r="B70" s="185" t="s">
        <v>716</v>
      </c>
      <c r="C70" s="147">
        <v>66.72</v>
      </c>
      <c r="D70" s="159"/>
    </row>
    <row r="71" spans="1:4" s="162" customFormat="1">
      <c r="A71" s="195" t="s">
        <v>216</v>
      </c>
      <c r="B71" s="172" t="s">
        <v>262</v>
      </c>
      <c r="C71" s="168">
        <v>85.66</v>
      </c>
      <c r="D71" s="159"/>
    </row>
    <row r="72" spans="1:4" s="162" customFormat="1">
      <c r="A72" s="195" t="s">
        <v>218</v>
      </c>
      <c r="B72" s="172" t="s">
        <v>265</v>
      </c>
      <c r="C72" s="168">
        <v>67.900000000000006</v>
      </c>
      <c r="D72" s="159"/>
    </row>
    <row r="73" spans="1:4" s="162" customFormat="1">
      <c r="A73" s="195" t="s">
        <v>717</v>
      </c>
      <c r="B73" s="172" t="s">
        <v>268</v>
      </c>
      <c r="C73" s="168">
        <v>66.040000000000006</v>
      </c>
      <c r="D73" s="159"/>
    </row>
    <row r="74" spans="1:4" s="162" customFormat="1">
      <c r="A74" s="195" t="s">
        <v>219</v>
      </c>
      <c r="B74" s="146" t="s">
        <v>272</v>
      </c>
      <c r="C74" s="168">
        <v>68.08</v>
      </c>
      <c r="D74" s="159"/>
    </row>
    <row r="75" spans="1:4" s="162" customFormat="1" ht="15" customHeight="1">
      <c r="A75" s="195" t="s">
        <v>220</v>
      </c>
      <c r="B75" s="146" t="s">
        <v>718</v>
      </c>
      <c r="C75" s="168">
        <v>34.729999999999997</v>
      </c>
      <c r="D75" s="159"/>
    </row>
    <row r="76" spans="1:4" s="162" customFormat="1" ht="15" customHeight="1">
      <c r="A76" s="195" t="s">
        <v>719</v>
      </c>
      <c r="B76" s="172" t="s">
        <v>280</v>
      </c>
      <c r="C76" s="168">
        <v>87.04</v>
      </c>
      <c r="D76" s="159"/>
    </row>
    <row r="77" spans="1:4" s="162" customFormat="1" ht="15" customHeight="1">
      <c r="A77" s="195" t="s">
        <v>222</v>
      </c>
      <c r="B77" s="172" t="s">
        <v>282</v>
      </c>
      <c r="C77" s="168">
        <v>33.22</v>
      </c>
      <c r="D77" s="159"/>
    </row>
    <row r="78" spans="1:4" s="162" customFormat="1" ht="15" customHeight="1">
      <c r="A78" s="195" t="s">
        <v>223</v>
      </c>
      <c r="B78" s="172" t="s">
        <v>285</v>
      </c>
      <c r="C78" s="168">
        <v>69.180000000000007</v>
      </c>
      <c r="D78" s="159"/>
    </row>
    <row r="79" spans="1:4" s="162" customFormat="1" ht="15" customHeight="1">
      <c r="A79" s="195" t="s">
        <v>224</v>
      </c>
      <c r="B79" s="196" t="s">
        <v>287</v>
      </c>
      <c r="C79" s="168">
        <v>63.4</v>
      </c>
      <c r="D79" s="159"/>
    </row>
    <row r="80" spans="1:4" s="162" customFormat="1" ht="15" customHeight="1">
      <c r="A80" s="195" t="s">
        <v>227</v>
      </c>
      <c r="B80" s="196" t="s">
        <v>290</v>
      </c>
      <c r="C80" s="168">
        <v>69.510000000000005</v>
      </c>
      <c r="D80" s="159"/>
    </row>
    <row r="81" spans="1:144" s="162" customFormat="1" ht="15" customHeight="1">
      <c r="A81" s="195" t="s">
        <v>720</v>
      </c>
      <c r="B81" s="196" t="s">
        <v>293</v>
      </c>
      <c r="C81" s="168">
        <v>86.27</v>
      </c>
      <c r="D81" s="159"/>
    </row>
    <row r="82" spans="1:144" s="162" customFormat="1" ht="15" customHeight="1">
      <c r="A82" s="171" t="s">
        <v>721</v>
      </c>
      <c r="B82" s="196" t="s">
        <v>296</v>
      </c>
      <c r="C82" s="168">
        <v>46.23</v>
      </c>
      <c r="D82" s="159"/>
    </row>
    <row r="83" spans="1:144" s="162" customFormat="1" ht="15" customHeight="1">
      <c r="A83" s="171" t="s">
        <v>722</v>
      </c>
      <c r="B83" s="196" t="s">
        <v>302</v>
      </c>
      <c r="C83" s="168">
        <v>66.03</v>
      </c>
      <c r="D83" s="159"/>
    </row>
    <row r="84" spans="1:144" s="162" customFormat="1" ht="15" customHeight="1">
      <c r="A84" s="171" t="s">
        <v>723</v>
      </c>
      <c r="B84" s="196" t="s">
        <v>305</v>
      </c>
      <c r="C84" s="168">
        <v>38.18</v>
      </c>
      <c r="D84" s="159"/>
    </row>
    <row r="85" spans="1:144" s="162" customFormat="1" ht="15" customHeight="1">
      <c r="A85" s="171" t="s">
        <v>724</v>
      </c>
      <c r="B85" s="196" t="s">
        <v>308</v>
      </c>
      <c r="C85" s="168">
        <v>68.13</v>
      </c>
      <c r="D85" s="159"/>
    </row>
    <row r="86" spans="1:144" s="162" customFormat="1" ht="15" customHeight="1">
      <c r="A86" s="197">
        <v>465</v>
      </c>
      <c r="B86" s="143" t="s">
        <v>318</v>
      </c>
      <c r="C86" s="166">
        <v>5.22</v>
      </c>
      <c r="D86" s="164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</row>
    <row r="87" spans="1:144" s="159" customFormat="1" ht="15" customHeight="1">
      <c r="A87" s="184">
        <v>466</v>
      </c>
      <c r="B87" s="170" t="s">
        <v>317</v>
      </c>
      <c r="C87" s="198">
        <v>15.03</v>
      </c>
    </row>
    <row r="88" spans="1:144" s="159" customFormat="1" ht="15" customHeight="1">
      <c r="A88" s="184">
        <v>467</v>
      </c>
      <c r="B88" s="170" t="s">
        <v>725</v>
      </c>
      <c r="C88" s="198">
        <v>11.42</v>
      </c>
    </row>
    <row r="89" spans="1:144" s="162" customFormat="1" ht="15" customHeight="1">
      <c r="A89" s="171" t="s">
        <v>73</v>
      </c>
      <c r="B89" s="143" t="s">
        <v>726</v>
      </c>
      <c r="C89" s="199">
        <v>94.74</v>
      </c>
      <c r="D89" s="159"/>
    </row>
    <row r="90" spans="1:144" s="162" customFormat="1" ht="15" customHeight="1">
      <c r="A90" s="171" t="s">
        <v>71</v>
      </c>
      <c r="B90" s="143" t="s">
        <v>727</v>
      </c>
      <c r="C90" s="199">
        <v>85</v>
      </c>
      <c r="D90" s="159"/>
    </row>
    <row r="91" spans="1:144" s="162" customFormat="1" ht="15" customHeight="1">
      <c r="A91" s="171" t="s">
        <v>728</v>
      </c>
      <c r="B91" s="172" t="s">
        <v>501</v>
      </c>
      <c r="C91" s="168">
        <v>153.1</v>
      </c>
      <c r="D91" s="159"/>
    </row>
    <row r="92" spans="1:144" s="162" customFormat="1" ht="15" customHeight="1">
      <c r="A92" s="171" t="s">
        <v>729</v>
      </c>
      <c r="B92" s="172" t="s">
        <v>637</v>
      </c>
      <c r="C92" s="168">
        <v>124.78</v>
      </c>
      <c r="D92" s="159"/>
    </row>
    <row r="93" spans="1:144" s="167" customFormat="1" ht="15" customHeight="1">
      <c r="A93" s="171" t="s">
        <v>730</v>
      </c>
      <c r="B93" s="172" t="s">
        <v>205</v>
      </c>
      <c r="C93" s="168">
        <v>67.64</v>
      </c>
      <c r="D93" s="159"/>
    </row>
    <row r="94" spans="1:144" s="167" customFormat="1" ht="15" customHeight="1">
      <c r="A94" s="171" t="s">
        <v>731</v>
      </c>
      <c r="B94" s="172" t="s">
        <v>206</v>
      </c>
      <c r="C94" s="168">
        <v>94.42</v>
      </c>
      <c r="D94" s="159"/>
    </row>
    <row r="95" spans="1:144" s="167" customFormat="1" ht="15" customHeight="1">
      <c r="A95" s="171" t="s">
        <v>732</v>
      </c>
      <c r="B95" s="172" t="s">
        <v>629</v>
      </c>
      <c r="C95" s="168">
        <v>184.38</v>
      </c>
      <c r="D95" s="159"/>
    </row>
    <row r="96" spans="1:144" s="167" customFormat="1" ht="15" customHeight="1">
      <c r="A96" s="171" t="s">
        <v>733</v>
      </c>
      <c r="B96" s="172" t="s">
        <v>635</v>
      </c>
      <c r="C96" s="168">
        <v>301.32</v>
      </c>
      <c r="D96" s="159"/>
    </row>
    <row r="97" spans="1:4" s="200" customFormat="1" ht="15" customHeight="1">
      <c r="A97" s="171" t="s">
        <v>734</v>
      </c>
      <c r="B97" s="172" t="s">
        <v>221</v>
      </c>
      <c r="C97" s="168">
        <v>74.2</v>
      </c>
      <c r="D97" s="159"/>
    </row>
    <row r="98" spans="1:4" s="200" customFormat="1" ht="15" customHeight="1">
      <c r="A98" s="130" t="s">
        <v>735</v>
      </c>
      <c r="B98" s="146" t="s">
        <v>68</v>
      </c>
      <c r="C98" s="168">
        <v>4.05</v>
      </c>
      <c r="D98" s="159"/>
    </row>
    <row r="99" spans="1:4" s="200" customFormat="1" ht="15" customHeight="1">
      <c r="A99" s="130" t="s">
        <v>736</v>
      </c>
      <c r="B99" s="146" t="s">
        <v>683</v>
      </c>
      <c r="C99" s="168">
        <v>27.51</v>
      </c>
      <c r="D99" s="159"/>
    </row>
    <row r="100" spans="1:4" s="200" customFormat="1" ht="15" customHeight="1">
      <c r="A100" s="130" t="s">
        <v>737</v>
      </c>
      <c r="B100" s="146" t="s">
        <v>70</v>
      </c>
      <c r="C100" s="168">
        <v>10.19</v>
      </c>
      <c r="D100" s="159"/>
    </row>
    <row r="101" spans="1:4" s="200" customFormat="1" ht="15" customHeight="1">
      <c r="A101" s="130" t="s">
        <v>738</v>
      </c>
      <c r="B101" s="146" t="s">
        <v>676</v>
      </c>
      <c r="C101" s="168">
        <v>19.71</v>
      </c>
      <c r="D101" s="159"/>
    </row>
    <row r="102" spans="1:4" s="200" customFormat="1" ht="15" customHeight="1">
      <c r="A102" s="130" t="s">
        <v>739</v>
      </c>
      <c r="B102" s="146" t="s">
        <v>677</v>
      </c>
      <c r="C102" s="168">
        <v>19.71</v>
      </c>
      <c r="D102" s="159"/>
    </row>
    <row r="103" spans="1:4" s="200" customFormat="1" ht="18.75" customHeight="1">
      <c r="A103" s="130" t="s">
        <v>740</v>
      </c>
      <c r="B103" s="146" t="s">
        <v>74</v>
      </c>
      <c r="C103" s="168">
        <v>9.66</v>
      </c>
      <c r="D103" s="159"/>
    </row>
    <row r="104" spans="1:4" s="200" customFormat="1" ht="15" customHeight="1">
      <c r="A104" s="130" t="s">
        <v>741</v>
      </c>
      <c r="B104" s="146" t="s">
        <v>77</v>
      </c>
      <c r="C104" s="168">
        <v>77.75</v>
      </c>
      <c r="D104" s="159"/>
    </row>
    <row r="105" spans="1:4" s="200" customFormat="1" ht="18" customHeight="1">
      <c r="A105" s="130" t="s">
        <v>742</v>
      </c>
      <c r="B105" s="146" t="s">
        <v>684</v>
      </c>
      <c r="C105" s="168">
        <v>25.51</v>
      </c>
      <c r="D105" s="159"/>
    </row>
    <row r="106" spans="1:4" s="200" customFormat="1" ht="15" customHeight="1">
      <c r="A106" s="130" t="s">
        <v>743</v>
      </c>
      <c r="B106" s="146" t="s">
        <v>87</v>
      </c>
      <c r="C106" s="168">
        <v>11.33</v>
      </c>
      <c r="D106" s="159"/>
    </row>
    <row r="107" spans="1:4" s="200" customFormat="1" ht="15" customHeight="1">
      <c r="A107" s="130" t="s">
        <v>744</v>
      </c>
      <c r="B107" s="172" t="s">
        <v>89</v>
      </c>
      <c r="C107" s="173">
        <v>18.239999999999998</v>
      </c>
      <c r="D107" s="159"/>
    </row>
    <row r="108" spans="1:4" s="200" customFormat="1" ht="15" customHeight="1">
      <c r="A108" s="130" t="s">
        <v>745</v>
      </c>
      <c r="B108" s="172" t="s">
        <v>214</v>
      </c>
      <c r="C108" s="173">
        <v>18.3</v>
      </c>
      <c r="D108" s="159"/>
    </row>
    <row r="109" spans="1:4" s="200" customFormat="1" ht="18" customHeight="1">
      <c r="A109" s="130" t="s">
        <v>746</v>
      </c>
      <c r="B109" s="146" t="s">
        <v>675</v>
      </c>
      <c r="C109" s="168">
        <v>31.2</v>
      </c>
      <c r="D109" s="159"/>
    </row>
    <row r="110" spans="1:4" s="200" customFormat="1" ht="15" customHeight="1">
      <c r="A110" s="130" t="s">
        <v>747</v>
      </c>
      <c r="B110" s="146" t="s">
        <v>688</v>
      </c>
      <c r="C110" s="168">
        <v>40.75</v>
      </c>
      <c r="D110" s="159"/>
    </row>
    <row r="111" spans="1:4" s="200" customFormat="1" ht="15" customHeight="1">
      <c r="A111" s="130" t="s">
        <v>748</v>
      </c>
      <c r="B111" s="146" t="s">
        <v>215</v>
      </c>
      <c r="C111" s="168">
        <v>14.26</v>
      </c>
      <c r="D111" s="159"/>
    </row>
    <row r="112" spans="1:4" s="200" customFormat="1" ht="15" customHeight="1">
      <c r="A112" s="130" t="s">
        <v>749</v>
      </c>
      <c r="B112" s="146" t="s">
        <v>99</v>
      </c>
      <c r="C112" s="168">
        <v>4.24</v>
      </c>
      <c r="D112" s="159"/>
    </row>
    <row r="113" spans="1:4" s="200" customFormat="1" ht="15" customHeight="1">
      <c r="A113" s="130" t="s">
        <v>750</v>
      </c>
      <c r="B113" s="146" t="s">
        <v>204</v>
      </c>
      <c r="C113" s="168">
        <v>14.6</v>
      </c>
      <c r="D113" s="159"/>
    </row>
    <row r="114" spans="1:4" s="200" customFormat="1" ht="15" customHeight="1">
      <c r="A114" s="130" t="s">
        <v>751</v>
      </c>
      <c r="B114" s="146" t="s">
        <v>689</v>
      </c>
      <c r="C114" s="168">
        <v>33.950000000000003</v>
      </c>
      <c r="D114" s="159"/>
    </row>
    <row r="115" spans="1:4" s="200" customFormat="1" ht="15" customHeight="1">
      <c r="A115" s="130" t="s">
        <v>752</v>
      </c>
      <c r="B115" s="146" t="s">
        <v>690</v>
      </c>
      <c r="C115" s="168">
        <v>33.950000000000003</v>
      </c>
      <c r="D115" s="159"/>
    </row>
    <row r="116" spans="1:4" s="200" customFormat="1" ht="15" customHeight="1">
      <c r="A116" s="130" t="s">
        <v>753</v>
      </c>
      <c r="B116" s="146" t="s">
        <v>645</v>
      </c>
      <c r="C116" s="168">
        <v>40.15</v>
      </c>
      <c r="D116" s="159"/>
    </row>
    <row r="117" spans="1:4" s="200" customFormat="1" ht="15" customHeight="1">
      <c r="A117" s="130" t="s">
        <v>754</v>
      </c>
      <c r="B117" s="143" t="s">
        <v>682</v>
      </c>
      <c r="C117" s="166">
        <v>60</v>
      </c>
      <c r="D117" s="159"/>
    </row>
    <row r="118" spans="1:4" s="200" customFormat="1" ht="15" customHeight="1">
      <c r="A118" s="130" t="s">
        <v>755</v>
      </c>
      <c r="B118" s="146" t="s">
        <v>110</v>
      </c>
      <c r="C118" s="168">
        <v>15</v>
      </c>
      <c r="D118" s="159"/>
    </row>
    <row r="119" spans="1:4" s="200" customFormat="1" ht="15.75" customHeight="1">
      <c r="A119" s="130" t="s">
        <v>756</v>
      </c>
      <c r="B119" s="172" t="s">
        <v>209</v>
      </c>
      <c r="C119" s="173">
        <v>95.7</v>
      </c>
      <c r="D119" s="159"/>
    </row>
    <row r="120" spans="1:4" s="200" customFormat="1" ht="15.75" customHeight="1">
      <c r="A120" s="130" t="s">
        <v>757</v>
      </c>
      <c r="B120" s="196" t="s">
        <v>120</v>
      </c>
      <c r="C120" s="173">
        <v>39.299999999999997</v>
      </c>
      <c r="D120" s="159"/>
    </row>
    <row r="121" spans="1:4" s="200" customFormat="1" ht="15">
      <c r="A121" s="130" t="s">
        <v>758</v>
      </c>
      <c r="B121" s="172" t="s">
        <v>210</v>
      </c>
      <c r="C121" s="173">
        <v>17.7</v>
      </c>
      <c r="D121" s="159"/>
    </row>
    <row r="122" spans="1:4" s="200" customFormat="1" ht="15">
      <c r="A122" s="130" t="s">
        <v>759</v>
      </c>
      <c r="B122" s="172" t="s">
        <v>211</v>
      </c>
      <c r="C122" s="173">
        <v>35</v>
      </c>
      <c r="D122" s="159"/>
    </row>
    <row r="123" spans="1:4" s="200" customFormat="1" ht="15.75" customHeight="1">
      <c r="A123" s="130" t="s">
        <v>760</v>
      </c>
      <c r="B123" s="172" t="s">
        <v>212</v>
      </c>
      <c r="C123" s="173">
        <v>25.6</v>
      </c>
      <c r="D123" s="159"/>
    </row>
    <row r="124" spans="1:4" s="200" customFormat="1" ht="15">
      <c r="A124" s="130" t="s">
        <v>761</v>
      </c>
      <c r="B124" s="172" t="s">
        <v>695</v>
      </c>
      <c r="C124" s="173">
        <v>30</v>
      </c>
      <c r="D124" s="159"/>
    </row>
    <row r="125" spans="1:4" s="200" customFormat="1" ht="15.75" customHeight="1">
      <c r="A125" s="130" t="s">
        <v>762</v>
      </c>
      <c r="B125" s="172" t="s">
        <v>686</v>
      </c>
      <c r="C125" s="173">
        <v>13.06</v>
      </c>
      <c r="D125" s="159"/>
    </row>
    <row r="126" spans="1:4" s="200" customFormat="1" ht="15.75" customHeight="1">
      <c r="A126" s="130" t="s">
        <v>763</v>
      </c>
      <c r="B126" s="172" t="s">
        <v>213</v>
      </c>
      <c r="C126" s="173">
        <v>15</v>
      </c>
      <c r="D126" s="159"/>
    </row>
    <row r="127" spans="1:4" s="200" customFormat="1" ht="15.75" customHeight="1">
      <c r="A127" s="130" t="s">
        <v>764</v>
      </c>
      <c r="B127" s="172" t="s">
        <v>674</v>
      </c>
      <c r="C127" s="173">
        <v>15</v>
      </c>
      <c r="D127" s="159"/>
    </row>
    <row r="128" spans="1:4" s="200" customFormat="1" ht="15.75" customHeight="1">
      <c r="A128" s="130" t="s">
        <v>765</v>
      </c>
      <c r="B128" s="196" t="s">
        <v>208</v>
      </c>
      <c r="C128" s="173">
        <v>19.3</v>
      </c>
      <c r="D128" s="159"/>
    </row>
    <row r="129" spans="1:4" s="200" customFormat="1" ht="15.75" customHeight="1">
      <c r="A129" s="130" t="s">
        <v>766</v>
      </c>
      <c r="B129" s="172" t="s">
        <v>672</v>
      </c>
      <c r="C129" s="173">
        <v>44</v>
      </c>
      <c r="D129" s="159"/>
    </row>
    <row r="130" spans="1:4" s="200" customFormat="1" ht="15.75" customHeight="1">
      <c r="A130" s="130" t="s">
        <v>767</v>
      </c>
      <c r="B130" s="172" t="s">
        <v>660</v>
      </c>
      <c r="C130" s="173">
        <v>15</v>
      </c>
      <c r="D130" s="159"/>
    </row>
    <row r="131" spans="1:4" s="200" customFormat="1" ht="15.75" customHeight="1">
      <c r="A131" s="130" t="s">
        <v>768</v>
      </c>
      <c r="B131" s="172" t="s">
        <v>661</v>
      </c>
      <c r="C131" s="173">
        <v>15</v>
      </c>
      <c r="D131" s="159"/>
    </row>
    <row r="132" spans="1:4" s="200" customFormat="1" ht="15.75" customHeight="1">
      <c r="A132" s="130" t="s">
        <v>769</v>
      </c>
      <c r="B132" s="146" t="s">
        <v>115</v>
      </c>
      <c r="C132" s="168">
        <v>23.69</v>
      </c>
      <c r="D132" s="159"/>
    </row>
    <row r="133" spans="1:4" s="200" customFormat="1" ht="15">
      <c r="A133" s="130" t="s">
        <v>770</v>
      </c>
      <c r="B133" s="146" t="s">
        <v>510</v>
      </c>
      <c r="C133" s="168">
        <v>34.799999999999997</v>
      </c>
      <c r="D133" s="159"/>
    </row>
    <row r="134" spans="1:4" s="200" customFormat="1" ht="15">
      <c r="A134" s="130" t="s">
        <v>771</v>
      </c>
      <c r="B134" s="146" t="s">
        <v>511</v>
      </c>
      <c r="C134" s="168">
        <v>16.190000000000001</v>
      </c>
      <c r="D134" s="159"/>
    </row>
    <row r="135" spans="1:4" s="200" customFormat="1" ht="15.75" customHeight="1">
      <c r="A135" s="130" t="s">
        <v>772</v>
      </c>
      <c r="B135" s="146" t="s">
        <v>119</v>
      </c>
      <c r="C135" s="168">
        <v>8.81</v>
      </c>
      <c r="D135" s="159"/>
    </row>
    <row r="136" spans="1:4" s="200" customFormat="1" ht="15" customHeight="1">
      <c r="A136" s="130" t="s">
        <v>773</v>
      </c>
      <c r="B136" s="146" t="s">
        <v>693</v>
      </c>
      <c r="C136" s="168">
        <v>69.239999999999995</v>
      </c>
      <c r="D136" s="159"/>
    </row>
    <row r="137" spans="1:4" s="200" customFormat="1" ht="15" customHeight="1">
      <c r="A137" s="130" t="s">
        <v>774</v>
      </c>
      <c r="B137" s="146" t="s">
        <v>121</v>
      </c>
      <c r="C137" s="168">
        <v>42</v>
      </c>
      <c r="D137" s="159"/>
    </row>
    <row r="138" spans="1:4" s="200" customFormat="1" ht="15" customHeight="1">
      <c r="A138" s="130" t="s">
        <v>775</v>
      </c>
      <c r="B138" s="196" t="s">
        <v>208</v>
      </c>
      <c r="C138" s="173">
        <v>19.3</v>
      </c>
      <c r="D138" s="159"/>
    </row>
    <row r="139" spans="1:4" s="200" customFormat="1" ht="15">
      <c r="A139" s="130" t="s">
        <v>776</v>
      </c>
      <c r="B139" s="143" t="s">
        <v>692</v>
      </c>
      <c r="C139" s="166">
        <v>54.32</v>
      </c>
      <c r="D139" s="159"/>
    </row>
    <row r="140" spans="1:4" s="159" customFormat="1" ht="15" customHeight="1">
      <c r="A140" s="130" t="s">
        <v>777</v>
      </c>
      <c r="B140" s="146" t="s">
        <v>700</v>
      </c>
      <c r="C140" s="201">
        <v>200</v>
      </c>
    </row>
    <row r="141" spans="1:4" s="159" customFormat="1" ht="15" customHeight="1">
      <c r="A141" s="130" t="s">
        <v>778</v>
      </c>
      <c r="B141" s="202" t="s">
        <v>634</v>
      </c>
      <c r="C141" s="203">
        <v>194.25</v>
      </c>
    </row>
    <row r="142" spans="1:4" s="159" customFormat="1" ht="15" customHeight="1">
      <c r="A142" s="130" t="s">
        <v>779</v>
      </c>
      <c r="B142" s="185" t="s">
        <v>18</v>
      </c>
      <c r="C142" s="147">
        <v>23.8</v>
      </c>
    </row>
    <row r="143" spans="1:4" s="159" customFormat="1" ht="15" customHeight="1">
      <c r="A143" s="130" t="s">
        <v>780</v>
      </c>
      <c r="B143" s="204" t="s">
        <v>20</v>
      </c>
      <c r="C143" s="147">
        <v>24.33</v>
      </c>
    </row>
    <row r="144" spans="1:4" s="159" customFormat="1" ht="15" customHeight="1">
      <c r="A144" s="130" t="s">
        <v>781</v>
      </c>
      <c r="B144" s="204" t="s">
        <v>22</v>
      </c>
      <c r="C144" s="147">
        <v>14.78</v>
      </c>
    </row>
    <row r="145" spans="1:4" s="159" customFormat="1" ht="15" customHeight="1">
      <c r="A145" s="130" t="s">
        <v>782</v>
      </c>
      <c r="B145" s="146" t="s">
        <v>699</v>
      </c>
      <c r="C145" s="201">
        <v>200</v>
      </c>
    </row>
    <row r="146" spans="1:4" s="159" customFormat="1" ht="15" customHeight="1">
      <c r="A146" s="130" t="s">
        <v>783</v>
      </c>
      <c r="B146" s="204" t="s">
        <v>325</v>
      </c>
      <c r="C146" s="147">
        <v>11.37</v>
      </c>
    </row>
    <row r="147" spans="1:4" s="159" customFormat="1" ht="15" customHeight="1">
      <c r="A147" s="130" t="s">
        <v>784</v>
      </c>
      <c r="B147" s="172" t="s">
        <v>207</v>
      </c>
      <c r="C147" s="173">
        <v>230</v>
      </c>
    </row>
    <row r="148" spans="1:4" s="159" customFormat="1" ht="15" customHeight="1">
      <c r="A148" s="130" t="s">
        <v>785</v>
      </c>
      <c r="B148" s="172" t="s">
        <v>36</v>
      </c>
      <c r="C148" s="173">
        <v>169.95</v>
      </c>
    </row>
    <row r="149" spans="1:4" s="159" customFormat="1" ht="15" customHeight="1">
      <c r="A149" s="130" t="s">
        <v>786</v>
      </c>
      <c r="B149" s="172" t="s">
        <v>228</v>
      </c>
      <c r="C149" s="173">
        <v>68.08</v>
      </c>
    </row>
    <row r="150" spans="1:4" s="159" customFormat="1" ht="15" customHeight="1">
      <c r="A150" s="130" t="s">
        <v>787</v>
      </c>
      <c r="B150" s="172" t="s">
        <v>493</v>
      </c>
      <c r="C150" s="173">
        <v>120</v>
      </c>
    </row>
    <row r="151" spans="1:4" s="159" customFormat="1" ht="15" customHeight="1">
      <c r="A151" s="130" t="s">
        <v>788</v>
      </c>
      <c r="B151" s="146" t="s">
        <v>53</v>
      </c>
      <c r="C151" s="199">
        <v>8.2799999999999994</v>
      </c>
    </row>
    <row r="152" spans="1:4" s="159" customFormat="1" ht="15" customHeight="1">
      <c r="A152" s="130" t="s">
        <v>789</v>
      </c>
      <c r="B152" s="172" t="s">
        <v>55</v>
      </c>
      <c r="C152" s="173">
        <v>64.45</v>
      </c>
    </row>
    <row r="153" spans="1:4" s="159" customFormat="1" ht="15" customHeight="1">
      <c r="A153" s="130" t="s">
        <v>790</v>
      </c>
      <c r="B153" s="172" t="s">
        <v>49</v>
      </c>
      <c r="C153" s="173">
        <v>53.55</v>
      </c>
    </row>
    <row r="154" spans="1:4" s="159" customFormat="1" ht="15" customHeight="1">
      <c r="A154" s="130" t="s">
        <v>791</v>
      </c>
      <c r="B154" s="205" t="s">
        <v>66</v>
      </c>
      <c r="C154" s="206">
        <v>6.6</v>
      </c>
    </row>
    <row r="155" spans="1:4" s="159" customFormat="1" ht="15" customHeight="1">
      <c r="A155" s="130" t="s">
        <v>792</v>
      </c>
      <c r="B155" s="146" t="s">
        <v>359</v>
      </c>
      <c r="C155" s="168">
        <v>11.97</v>
      </c>
    </row>
    <row r="156" spans="1:4" s="162" customFormat="1" ht="15" customHeight="1">
      <c r="A156" s="130" t="s">
        <v>793</v>
      </c>
      <c r="B156" s="146" t="s">
        <v>509</v>
      </c>
      <c r="C156" s="168">
        <v>29.58</v>
      </c>
      <c r="D156" s="159"/>
    </row>
    <row r="157" spans="1:4" s="162" customFormat="1" ht="15" customHeight="1">
      <c r="A157" s="130" t="s">
        <v>794</v>
      </c>
      <c r="B157" s="146" t="s">
        <v>632</v>
      </c>
      <c r="C157" s="168">
        <v>53.89</v>
      </c>
      <c r="D157" s="159"/>
    </row>
    <row r="158" spans="1:4" s="133" customFormat="1" ht="15" customHeight="1">
      <c r="A158" s="130" t="s">
        <v>795</v>
      </c>
      <c r="B158" s="187" t="s">
        <v>409</v>
      </c>
      <c r="C158" s="188">
        <v>10.16</v>
      </c>
    </row>
    <row r="159" spans="1:4" s="133" customFormat="1" ht="15" customHeight="1">
      <c r="A159" s="130" t="s">
        <v>796</v>
      </c>
      <c r="B159" s="189" t="s">
        <v>199</v>
      </c>
      <c r="C159" s="190">
        <v>5.5</v>
      </c>
    </row>
    <row r="160" spans="1:4" s="133" customFormat="1" ht="15">
      <c r="A160" s="130" t="s">
        <v>797</v>
      </c>
      <c r="B160" s="189" t="s">
        <v>201</v>
      </c>
      <c r="C160" s="190">
        <v>1.5</v>
      </c>
    </row>
    <row r="161" spans="1:146" s="133" customFormat="1" ht="15">
      <c r="A161" s="130" t="s">
        <v>798</v>
      </c>
      <c r="B161" s="207" t="s">
        <v>108</v>
      </c>
      <c r="C161" s="208">
        <v>7.49</v>
      </c>
    </row>
    <row r="162" spans="1:146" s="133" customFormat="1" ht="15">
      <c r="A162" s="130" t="s">
        <v>799</v>
      </c>
      <c r="B162" s="209" t="s">
        <v>335</v>
      </c>
      <c r="C162" s="210">
        <v>6.19</v>
      </c>
    </row>
    <row r="163" spans="1:146" s="133" customFormat="1" ht="15">
      <c r="A163" s="130" t="s">
        <v>800</v>
      </c>
      <c r="B163" s="209" t="s">
        <v>801</v>
      </c>
      <c r="C163" s="210">
        <v>27.51</v>
      </c>
    </row>
    <row r="164" spans="1:146" s="133" customFormat="1" ht="24">
      <c r="A164" s="130" t="s">
        <v>72</v>
      </c>
      <c r="B164" s="211" t="s">
        <v>197</v>
      </c>
      <c r="C164" s="210">
        <v>13.05</v>
      </c>
    </row>
    <row r="165" spans="1:146" s="133" customFormat="1" ht="15">
      <c r="A165" s="130" t="s">
        <v>802</v>
      </c>
      <c r="B165" s="211" t="s">
        <v>193</v>
      </c>
      <c r="C165" s="210">
        <v>25.56</v>
      </c>
    </row>
    <row r="166" spans="1:146" s="159" customFormat="1">
      <c r="A166" s="212" t="s">
        <v>310</v>
      </c>
      <c r="B166" s="213" t="s">
        <v>803</v>
      </c>
      <c r="C166" s="214"/>
    </row>
    <row r="167" spans="1:146">
      <c r="A167" s="215">
        <v>3</v>
      </c>
      <c r="B167" s="170" t="s">
        <v>314</v>
      </c>
      <c r="C167" s="198">
        <v>7.88</v>
      </c>
      <c r="D167" s="141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</row>
    <row r="168" spans="1:146" s="162" customFormat="1">
      <c r="A168" s="171" t="s">
        <v>312</v>
      </c>
      <c r="B168" s="146" t="s">
        <v>325</v>
      </c>
      <c r="C168" s="168">
        <v>11.37</v>
      </c>
      <c r="D168" s="159"/>
    </row>
    <row r="169" spans="1:146" s="162" customFormat="1">
      <c r="A169" s="171" t="s">
        <v>326</v>
      </c>
      <c r="B169" s="146" t="s">
        <v>327</v>
      </c>
      <c r="C169" s="216">
        <v>12.28</v>
      </c>
      <c r="D169" s="159"/>
    </row>
    <row r="170" spans="1:146" s="159" customFormat="1">
      <c r="A170" s="171" t="s">
        <v>371</v>
      </c>
      <c r="B170" s="217" t="s">
        <v>804</v>
      </c>
      <c r="C170" s="218">
        <v>17.600000000000001</v>
      </c>
    </row>
    <row r="171" spans="1:146" s="159" customFormat="1">
      <c r="A171" s="171" t="s">
        <v>373</v>
      </c>
      <c r="B171" s="217" t="s">
        <v>805</v>
      </c>
      <c r="C171" s="218">
        <v>34.4</v>
      </c>
    </row>
    <row r="172" spans="1:146" s="162" customFormat="1">
      <c r="A172" s="171" t="s">
        <v>374</v>
      </c>
      <c r="B172" s="217" t="s">
        <v>806</v>
      </c>
      <c r="C172" s="218">
        <v>20.3</v>
      </c>
      <c r="D172" s="159"/>
    </row>
    <row r="173" spans="1:146" s="162" customFormat="1">
      <c r="A173" s="171" t="s">
        <v>376</v>
      </c>
      <c r="B173" s="217" t="s">
        <v>807</v>
      </c>
      <c r="C173" s="218">
        <v>24.5</v>
      </c>
      <c r="D173" s="159"/>
    </row>
    <row r="174" spans="1:146" s="162" customFormat="1">
      <c r="A174" s="171" t="s">
        <v>378</v>
      </c>
      <c r="B174" s="217" t="s">
        <v>808</v>
      </c>
      <c r="C174" s="218">
        <v>26.3</v>
      </c>
      <c r="D174" s="159"/>
    </row>
    <row r="175" spans="1:146" s="162" customFormat="1" ht="12.75" customHeight="1">
      <c r="A175" s="334" t="s">
        <v>708</v>
      </c>
      <c r="B175" s="335"/>
      <c r="C175" s="183">
        <f>SUM(C167:C174)</f>
        <v>154.63</v>
      </c>
      <c r="D175" s="159"/>
    </row>
    <row r="176" spans="1:146" s="162" customFormat="1">
      <c r="A176" s="219" t="s">
        <v>419</v>
      </c>
      <c r="B176" s="220" t="s">
        <v>809</v>
      </c>
      <c r="C176" s="221"/>
      <c r="D176" s="159"/>
    </row>
    <row r="177" spans="1:146">
      <c r="A177" s="215">
        <v>2</v>
      </c>
      <c r="B177" s="170" t="s">
        <v>315</v>
      </c>
      <c r="C177" s="198">
        <v>5.04</v>
      </c>
      <c r="D177" s="141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2"/>
      <c r="CL177" s="142"/>
      <c r="CM177" s="142"/>
      <c r="CN177" s="142"/>
      <c r="CO177" s="142"/>
      <c r="CP177" s="142"/>
      <c r="CQ177" s="142"/>
      <c r="CR177" s="142"/>
      <c r="CS177" s="142"/>
      <c r="CT177" s="142"/>
      <c r="CU177" s="142"/>
      <c r="CV177" s="142"/>
      <c r="CW177" s="142"/>
      <c r="CX177" s="142"/>
      <c r="CY177" s="142"/>
      <c r="CZ177" s="142"/>
      <c r="DA177" s="142"/>
      <c r="DB177" s="142"/>
      <c r="DC177" s="142"/>
      <c r="DD177" s="142"/>
      <c r="DE177" s="142"/>
      <c r="DF177" s="142"/>
      <c r="DG177" s="142"/>
      <c r="DH177" s="142"/>
      <c r="DI177" s="142"/>
      <c r="DJ177" s="142"/>
      <c r="DK177" s="142"/>
      <c r="DL177" s="142"/>
      <c r="DM177" s="142"/>
      <c r="DN177" s="142"/>
      <c r="DO177" s="142"/>
      <c r="DP177" s="142"/>
      <c r="DQ177" s="142"/>
      <c r="DR177" s="142"/>
      <c r="DS177" s="142"/>
      <c r="DT177" s="142"/>
      <c r="DU177" s="142"/>
      <c r="DV177" s="142"/>
      <c r="DW177" s="142"/>
      <c r="DX177" s="142"/>
      <c r="DY177" s="142"/>
      <c r="DZ177" s="142"/>
      <c r="EA177" s="142"/>
      <c r="EB177" s="142"/>
      <c r="EC177" s="142"/>
      <c r="ED177" s="142"/>
      <c r="EE177" s="142"/>
      <c r="EF177" s="142"/>
      <c r="EG177" s="142"/>
      <c r="EH177" s="142"/>
      <c r="EI177" s="142"/>
      <c r="EJ177" s="142"/>
      <c r="EK177" s="142"/>
      <c r="EL177" s="142"/>
      <c r="EM177" s="142"/>
      <c r="EN177" s="142"/>
      <c r="EO177" s="142"/>
      <c r="EP177" s="142"/>
    </row>
    <row r="178" spans="1:146" s="162" customFormat="1">
      <c r="A178" s="171" t="s">
        <v>415</v>
      </c>
      <c r="B178" s="146" t="s">
        <v>423</v>
      </c>
      <c r="C178" s="168">
        <v>17.23</v>
      </c>
      <c r="D178" s="159"/>
    </row>
    <row r="179" spans="1:146" s="162" customFormat="1">
      <c r="A179" s="171" t="s">
        <v>417</v>
      </c>
      <c r="B179" s="146" t="s">
        <v>225</v>
      </c>
      <c r="C179" s="168">
        <v>10.7</v>
      </c>
      <c r="D179" s="159"/>
    </row>
    <row r="180" spans="1:146" s="162" customFormat="1">
      <c r="A180" s="171" t="s">
        <v>424</v>
      </c>
      <c r="B180" s="146" t="s">
        <v>425</v>
      </c>
      <c r="C180" s="168">
        <v>8.1999999999999993</v>
      </c>
      <c r="D180" s="159"/>
    </row>
    <row r="181" spans="1:146" s="162" customFormat="1">
      <c r="A181" s="171" t="s">
        <v>428</v>
      </c>
      <c r="B181" s="222" t="s">
        <v>429</v>
      </c>
      <c r="C181" s="168">
        <v>8.16</v>
      </c>
      <c r="D181" s="159"/>
    </row>
    <row r="182" spans="1:146" s="162" customFormat="1">
      <c r="A182" s="171" t="s">
        <v>430</v>
      </c>
      <c r="B182" s="222" t="s">
        <v>431</v>
      </c>
      <c r="C182" s="168">
        <v>8.44</v>
      </c>
      <c r="D182" s="159"/>
    </row>
    <row r="183" spans="1:146" s="162" customFormat="1">
      <c r="A183" s="171" t="s">
        <v>433</v>
      </c>
      <c r="B183" s="146" t="s">
        <v>434</v>
      </c>
      <c r="C183" s="168">
        <v>6.97</v>
      </c>
      <c r="D183" s="159"/>
    </row>
    <row r="184" spans="1:146" s="162" customFormat="1">
      <c r="A184" s="171" t="s">
        <v>437</v>
      </c>
      <c r="B184" s="146" t="s">
        <v>438</v>
      </c>
      <c r="C184" s="168">
        <v>12.06</v>
      </c>
      <c r="D184" s="159"/>
    </row>
    <row r="185" spans="1:146" s="162" customFormat="1">
      <c r="A185" s="171" t="s">
        <v>443</v>
      </c>
      <c r="B185" s="146" t="s">
        <v>444</v>
      </c>
      <c r="C185" s="168">
        <v>16.3</v>
      </c>
      <c r="D185" s="159"/>
    </row>
    <row r="186" spans="1:146" s="162" customFormat="1">
      <c r="A186" s="171" t="s">
        <v>449</v>
      </c>
      <c r="B186" s="146" t="s">
        <v>450</v>
      </c>
      <c r="C186" s="168">
        <v>12.26</v>
      </c>
      <c r="D186" s="159"/>
    </row>
    <row r="187" spans="1:146" s="162" customFormat="1">
      <c r="A187" s="171" t="s">
        <v>482</v>
      </c>
      <c r="B187" s="146" t="s">
        <v>512</v>
      </c>
      <c r="C187" s="168">
        <v>14.09</v>
      </c>
      <c r="D187" s="159"/>
    </row>
    <row r="188" spans="1:146" s="162" customFormat="1">
      <c r="A188" s="171" t="s">
        <v>8</v>
      </c>
      <c r="B188" s="146" t="s">
        <v>810</v>
      </c>
      <c r="C188" s="168">
        <v>21.1</v>
      </c>
      <c r="D188" s="159"/>
    </row>
    <row r="189" spans="1:146" s="162" customFormat="1">
      <c r="A189" s="171" t="s">
        <v>10</v>
      </c>
      <c r="B189" s="146" t="s">
        <v>811</v>
      </c>
      <c r="C189" s="168">
        <v>9</v>
      </c>
      <c r="D189" s="159"/>
    </row>
    <row r="190" spans="1:146" s="162" customFormat="1" ht="15" customHeight="1">
      <c r="A190" s="171" t="s">
        <v>633</v>
      </c>
      <c r="B190" s="146" t="s">
        <v>812</v>
      </c>
      <c r="C190" s="168">
        <v>5.2</v>
      </c>
      <c r="D190" s="159"/>
    </row>
    <row r="191" spans="1:146" s="162" customFormat="1" ht="30" customHeight="1">
      <c r="A191" s="334" t="s">
        <v>708</v>
      </c>
      <c r="B191" s="335"/>
      <c r="C191" s="183">
        <f>SUM(C177:C190)</f>
        <v>154.75</v>
      </c>
      <c r="D191" s="159"/>
    </row>
    <row r="192" spans="1:146" s="9" customFormat="1" ht="30" customHeight="1">
      <c r="A192" s="129"/>
      <c r="B192" s="24" t="s">
        <v>244</v>
      </c>
      <c r="C192" s="23"/>
      <c r="D192" s="133"/>
    </row>
    <row r="193" spans="1:4" s="9" customFormat="1" ht="30" customHeight="1">
      <c r="A193" s="129"/>
      <c r="B193" s="24"/>
      <c r="C193" s="23"/>
      <c r="D193" s="133"/>
    </row>
    <row r="194" spans="1:4" s="9" customFormat="1" ht="15" customHeight="1">
      <c r="A194" s="129" t="s">
        <v>245</v>
      </c>
      <c r="B194" s="24" t="s">
        <v>681</v>
      </c>
      <c r="C194" s="129"/>
      <c r="D194" s="133"/>
    </row>
    <row r="195" spans="1:4" s="9" customFormat="1" ht="15" customHeight="1">
      <c r="A195" s="129"/>
      <c r="B195" s="24" t="s">
        <v>507</v>
      </c>
      <c r="C195" s="23"/>
      <c r="D195" s="133"/>
    </row>
    <row r="196" spans="1:4" s="9" customFormat="1" ht="15" customHeight="1">
      <c r="B196" s="9" t="s">
        <v>251</v>
      </c>
      <c r="C196" s="25"/>
      <c r="D196" s="133"/>
    </row>
    <row r="197" spans="1:4" s="133" customFormat="1" ht="15" customHeight="1">
      <c r="A197" s="24"/>
      <c r="B197" s="24"/>
    </row>
    <row r="198" spans="1:4" s="133" customFormat="1" ht="15" customHeight="1">
      <c r="A198" s="345"/>
      <c r="B198" s="345"/>
      <c r="C198" s="346"/>
    </row>
    <row r="199" spans="1:4" s="133" customFormat="1" ht="15" customHeight="1">
      <c r="A199" s="345"/>
      <c r="B199" s="345"/>
      <c r="C199" s="346"/>
    </row>
    <row r="200" spans="1:4" s="133" customFormat="1" ht="15" customHeight="1">
      <c r="B200" s="24"/>
    </row>
    <row r="201" spans="1:4" s="133" customFormat="1" ht="15" customHeight="1">
      <c r="A201" s="24"/>
      <c r="C201" s="24"/>
    </row>
    <row r="202" spans="1:4" s="133" customFormat="1" ht="15" customHeight="1">
      <c r="A202" s="24"/>
      <c r="C202" s="24"/>
    </row>
    <row r="203" spans="1:4" ht="30" customHeight="1"/>
    <row r="204" spans="1:4" ht="30" customHeight="1"/>
    <row r="205" spans="1:4" ht="30" customHeight="1"/>
    <row r="206" spans="1:4" ht="15" customHeight="1"/>
    <row r="207" spans="1:4" ht="15" customHeight="1"/>
    <row r="208" spans="1:4" ht="30" customHeight="1"/>
    <row r="209" ht="30" customHeight="1"/>
    <row r="210" ht="15" customHeight="1"/>
    <row r="211" ht="15" customHeight="1"/>
    <row r="212" ht="15" customHeight="1"/>
    <row r="213" ht="15" customHeight="1"/>
    <row r="220" ht="15" customHeight="1"/>
    <row r="221" ht="15" customHeight="1"/>
    <row r="222" ht="15" customHeight="1"/>
    <row r="223" ht="25.5" customHeight="1"/>
    <row r="224" ht="30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30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30" customHeight="1"/>
    <row r="290" ht="15" customHeight="1"/>
    <row r="291" ht="15" customHeight="1"/>
    <row r="292" ht="30" customHeight="1"/>
    <row r="293" ht="30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30" customHeight="1"/>
    <row r="340" ht="15" customHeight="1"/>
    <row r="341" ht="30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30" customHeight="1"/>
    <row r="353" ht="30" customHeight="1"/>
    <row r="354" ht="15" customHeight="1"/>
    <row r="355" ht="15" customHeight="1"/>
    <row r="356" ht="45" customHeight="1"/>
    <row r="357" ht="45" customHeight="1"/>
    <row r="358" ht="45" customHeight="1"/>
    <row r="359" ht="45" customHeight="1"/>
    <row r="360" ht="45" customHeight="1"/>
    <row r="361" ht="4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30" customHeight="1"/>
    <row r="370" ht="30" customHeight="1"/>
    <row r="371" ht="30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30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.75" customHeight="1"/>
    <row r="394" ht="15.75" customHeight="1"/>
    <row r="395" ht="15.75" customHeight="1"/>
    <row r="396" ht="15.75" customHeight="1"/>
    <row r="397" ht="12.75" customHeight="1"/>
  </sheetData>
  <mergeCells count="25">
    <mergeCell ref="A198:B199"/>
    <mergeCell ref="C198:C199"/>
    <mergeCell ref="A57:A65"/>
    <mergeCell ref="A66:B66"/>
    <mergeCell ref="A68:C68"/>
    <mergeCell ref="A175:B175"/>
    <mergeCell ref="A191:B191"/>
    <mergeCell ref="A40:C40"/>
    <mergeCell ref="A47:B47"/>
    <mergeCell ref="A48:C48"/>
    <mergeCell ref="A55:B55"/>
    <mergeCell ref="A56:C56"/>
    <mergeCell ref="B2:C2"/>
    <mergeCell ref="B3:C3"/>
    <mergeCell ref="B4:C4"/>
    <mergeCell ref="A6:C6"/>
    <mergeCell ref="A9:A10"/>
    <mergeCell ref="A30:B30"/>
    <mergeCell ref="A31:C31"/>
    <mergeCell ref="A39:B39"/>
    <mergeCell ref="A11:A12"/>
    <mergeCell ref="A16:B16"/>
    <mergeCell ref="A17:C17"/>
    <mergeCell ref="A20:A21"/>
    <mergeCell ref="A24:A25"/>
  </mergeCells>
  <pageMargins left="0.16" right="0.22" top="0.17" bottom="0.17" header="0.17" footer="0.17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"/>
  <sheetViews>
    <sheetView zoomScaleNormal="100" workbookViewId="0">
      <selection activeCell="F9" sqref="F9"/>
    </sheetView>
  </sheetViews>
  <sheetFormatPr defaultRowHeight="18" customHeight="1"/>
  <cols>
    <col min="1" max="1" width="8.5703125" style="272" customWidth="1"/>
    <col min="2" max="2" width="95.42578125" style="272" customWidth="1"/>
    <col min="3" max="16384" width="9.140625" style="272"/>
  </cols>
  <sheetData>
    <row r="1" spans="1:3" ht="18" customHeight="1">
      <c r="A1" s="269"/>
      <c r="B1" s="270" t="s">
        <v>122</v>
      </c>
      <c r="C1" s="271"/>
    </row>
    <row r="2" spans="1:3" ht="18" customHeight="1">
      <c r="A2" s="273" t="s">
        <v>96</v>
      </c>
      <c r="B2" s="274" t="s">
        <v>123</v>
      </c>
      <c r="C2" s="275"/>
    </row>
    <row r="3" spans="1:3" ht="31.5">
      <c r="A3" s="266" t="s">
        <v>97</v>
      </c>
      <c r="B3" s="267" t="s">
        <v>125</v>
      </c>
      <c r="C3" s="27">
        <v>44.9</v>
      </c>
    </row>
    <row r="4" spans="1:3" ht="15.75">
      <c r="A4" s="266" t="s">
        <v>98</v>
      </c>
      <c r="B4" s="267" t="s">
        <v>616</v>
      </c>
      <c r="C4" s="27">
        <v>56.6</v>
      </c>
    </row>
    <row r="5" spans="1:3" ht="31.5">
      <c r="A5" s="266" t="s">
        <v>100</v>
      </c>
      <c r="B5" s="267" t="s">
        <v>1142</v>
      </c>
      <c r="C5" s="27">
        <v>78.8</v>
      </c>
    </row>
    <row r="6" spans="1:3" ht="15.75">
      <c r="A6" s="266" t="s">
        <v>101</v>
      </c>
      <c r="B6" s="34" t="s">
        <v>1146</v>
      </c>
      <c r="C6" s="27">
        <v>43</v>
      </c>
    </row>
    <row r="7" spans="1:3" ht="15.75">
      <c r="A7" s="266" t="s">
        <v>129</v>
      </c>
      <c r="B7" s="34" t="s">
        <v>1145</v>
      </c>
      <c r="C7" s="27">
        <v>52.6</v>
      </c>
    </row>
    <row r="8" spans="1:3" ht="15.75">
      <c r="A8" s="266" t="s">
        <v>103</v>
      </c>
      <c r="B8" s="34" t="s">
        <v>1147</v>
      </c>
      <c r="C8" s="27">
        <v>69.3</v>
      </c>
    </row>
    <row r="9" spans="1:3" ht="15.75">
      <c r="A9" s="266" t="s">
        <v>200</v>
      </c>
      <c r="B9" s="34" t="s">
        <v>1150</v>
      </c>
      <c r="C9" s="27">
        <v>78.900000000000006</v>
      </c>
    </row>
    <row r="10" spans="1:3" ht="15.75">
      <c r="A10" s="266" t="s">
        <v>104</v>
      </c>
      <c r="B10" s="34" t="s">
        <v>130</v>
      </c>
      <c r="C10" s="27">
        <v>53</v>
      </c>
    </row>
    <row r="11" spans="1:3" ht="15.75">
      <c r="A11" s="266" t="s">
        <v>105</v>
      </c>
      <c r="B11" s="34" t="s">
        <v>131</v>
      </c>
      <c r="C11" s="27">
        <v>88</v>
      </c>
    </row>
    <row r="12" spans="1:3" ht="15.75">
      <c r="A12" s="266" t="s">
        <v>135</v>
      </c>
      <c r="B12" s="34" t="s">
        <v>1182</v>
      </c>
      <c r="C12" s="27">
        <v>26.3</v>
      </c>
    </row>
    <row r="13" spans="1:3" ht="15.75">
      <c r="A13" s="266" t="s">
        <v>137</v>
      </c>
      <c r="B13" s="34" t="s">
        <v>1184</v>
      </c>
      <c r="C13" s="27">
        <v>52.6</v>
      </c>
    </row>
    <row r="14" spans="1:3" ht="15.75">
      <c r="A14" s="266" t="s">
        <v>139</v>
      </c>
      <c r="B14" s="34" t="s">
        <v>140</v>
      </c>
      <c r="C14" s="27">
        <v>75.7</v>
      </c>
    </row>
    <row r="15" spans="1:3" ht="15.75">
      <c r="A15" s="266" t="s">
        <v>142</v>
      </c>
      <c r="B15" s="34" t="s">
        <v>143</v>
      </c>
      <c r="C15" s="27">
        <v>275.7</v>
      </c>
    </row>
    <row r="16" spans="1:3" ht="15.75">
      <c r="A16" s="266" t="s">
        <v>145</v>
      </c>
      <c r="B16" s="34" t="s">
        <v>146</v>
      </c>
      <c r="C16" s="27">
        <v>205.5</v>
      </c>
    </row>
    <row r="17" spans="1:3" ht="15.75">
      <c r="A17" s="266" t="s">
        <v>147</v>
      </c>
      <c r="B17" s="34" t="s">
        <v>148</v>
      </c>
      <c r="C17" s="27">
        <v>28.8</v>
      </c>
    </row>
    <row r="18" spans="1:3" ht="31.5">
      <c r="A18" s="266" t="s">
        <v>149</v>
      </c>
      <c r="B18" s="34" t="s">
        <v>150</v>
      </c>
      <c r="C18" s="27">
        <v>230</v>
      </c>
    </row>
    <row r="19" spans="1:3" ht="29.25" customHeight="1">
      <c r="A19" s="266" t="s">
        <v>151</v>
      </c>
      <c r="B19" s="268" t="s">
        <v>1212</v>
      </c>
      <c r="C19" s="27">
        <v>54.9</v>
      </c>
    </row>
    <row r="20" spans="1:3" ht="15.75">
      <c r="A20" s="266" t="s">
        <v>152</v>
      </c>
      <c r="B20" s="34" t="s">
        <v>153</v>
      </c>
      <c r="C20" s="27">
        <v>44.2</v>
      </c>
    </row>
    <row r="21" spans="1:3" ht="15.75">
      <c r="A21" s="266" t="s">
        <v>155</v>
      </c>
      <c r="B21" s="34" t="s">
        <v>156</v>
      </c>
      <c r="C21" s="27">
        <v>43.3</v>
      </c>
    </row>
    <row r="22" spans="1:3" ht="45" customHeight="1">
      <c r="A22" s="266" t="s">
        <v>157</v>
      </c>
      <c r="B22" s="34" t="s">
        <v>1168</v>
      </c>
      <c r="C22" s="27">
        <v>99.6</v>
      </c>
    </row>
    <row r="23" spans="1:3" ht="44.25" customHeight="1">
      <c r="A23" s="266" t="s">
        <v>158</v>
      </c>
      <c r="B23" s="34" t="s">
        <v>1172</v>
      </c>
      <c r="C23" s="27">
        <v>113.5</v>
      </c>
    </row>
    <row r="24" spans="1:3" ht="45" customHeight="1">
      <c r="A24" s="266" t="s">
        <v>159</v>
      </c>
      <c r="B24" s="34" t="s">
        <v>1173</v>
      </c>
      <c r="C24" s="27">
        <v>186.6</v>
      </c>
    </row>
    <row r="25" spans="1:3" ht="43.5" customHeight="1">
      <c r="A25" s="266" t="s">
        <v>160</v>
      </c>
      <c r="B25" s="34" t="s">
        <v>1174</v>
      </c>
      <c r="C25" s="27">
        <v>258</v>
      </c>
    </row>
    <row r="26" spans="1:3" ht="47.25">
      <c r="A26" s="266" t="s">
        <v>161</v>
      </c>
      <c r="B26" s="34" t="s">
        <v>1175</v>
      </c>
      <c r="C26" s="27">
        <v>106.8</v>
      </c>
    </row>
    <row r="27" spans="1:3" ht="47.25">
      <c r="A27" s="266" t="s">
        <v>162</v>
      </c>
      <c r="B27" s="34" t="s">
        <v>1176</v>
      </c>
      <c r="C27" s="27">
        <v>154.4</v>
      </c>
    </row>
    <row r="28" spans="1:3" ht="15" customHeight="1">
      <c r="A28" s="266" t="s">
        <v>163</v>
      </c>
      <c r="B28" s="34" t="s">
        <v>1161</v>
      </c>
      <c r="C28" s="27">
        <v>59.6</v>
      </c>
    </row>
    <row r="29" spans="1:3" ht="15" customHeight="1">
      <c r="A29" s="266" t="s">
        <v>164</v>
      </c>
      <c r="B29" s="34" t="s">
        <v>1166</v>
      </c>
      <c r="C29" s="27">
        <v>55.2</v>
      </c>
    </row>
    <row r="30" spans="1:3" ht="15" customHeight="1">
      <c r="A30" s="266" t="s">
        <v>165</v>
      </c>
      <c r="B30" s="34" t="s">
        <v>1164</v>
      </c>
      <c r="C30" s="27">
        <v>81.8</v>
      </c>
    </row>
    <row r="31" spans="1:3" ht="15" customHeight="1">
      <c r="A31" s="266" t="s">
        <v>166</v>
      </c>
      <c r="B31" s="34" t="s">
        <v>167</v>
      </c>
      <c r="C31" s="27">
        <v>63</v>
      </c>
    </row>
    <row r="32" spans="1:3" ht="15" customHeight="1">
      <c r="A32" s="266" t="s">
        <v>169</v>
      </c>
      <c r="B32" s="34" t="s">
        <v>170</v>
      </c>
      <c r="C32" s="27">
        <v>113.1</v>
      </c>
    </row>
    <row r="33" spans="1:3" ht="15" customHeight="1">
      <c r="A33" s="266" t="s">
        <v>172</v>
      </c>
      <c r="B33" s="34" t="s">
        <v>173</v>
      </c>
      <c r="C33" s="27">
        <v>53</v>
      </c>
    </row>
    <row r="34" spans="1:3" ht="31.5">
      <c r="A34" s="266" t="s">
        <v>174</v>
      </c>
      <c r="B34" s="34" t="s">
        <v>1194</v>
      </c>
      <c r="C34" s="27">
        <v>278.8</v>
      </c>
    </row>
    <row r="35" spans="1:3" ht="31.5">
      <c r="A35" s="266" t="s">
        <v>176</v>
      </c>
      <c r="B35" s="34" t="s">
        <v>177</v>
      </c>
      <c r="C35" s="27">
        <v>492.9</v>
      </c>
    </row>
    <row r="36" spans="1:3" ht="31.5">
      <c r="A36" s="266" t="s">
        <v>178</v>
      </c>
      <c r="B36" s="34" t="s">
        <v>179</v>
      </c>
      <c r="C36" s="27">
        <v>435.5</v>
      </c>
    </row>
    <row r="37" spans="1:3" ht="31.5">
      <c r="A37" s="266" t="s">
        <v>180</v>
      </c>
      <c r="B37" s="34" t="s">
        <v>1159</v>
      </c>
      <c r="C37" s="27">
        <v>57.4</v>
      </c>
    </row>
    <row r="38" spans="1:3" ht="15" customHeight="1">
      <c r="A38" s="266" t="s">
        <v>181</v>
      </c>
      <c r="B38" s="34" t="s">
        <v>1196</v>
      </c>
      <c r="C38" s="27">
        <v>295.39999999999998</v>
      </c>
    </row>
    <row r="39" spans="1:3" ht="15" customHeight="1">
      <c r="A39" s="266" t="s">
        <v>182</v>
      </c>
      <c r="B39" s="34" t="s">
        <v>1197</v>
      </c>
      <c r="C39" s="27">
        <v>80.099999999999994</v>
      </c>
    </row>
    <row r="40" spans="1:3" ht="15" customHeight="1">
      <c r="A40" s="266" t="s">
        <v>124</v>
      </c>
      <c r="B40" s="34" t="s">
        <v>183</v>
      </c>
      <c r="C40" s="27">
        <v>19.7</v>
      </c>
    </row>
    <row r="41" spans="1:3" ht="15" customHeight="1">
      <c r="A41" s="266" t="s">
        <v>126</v>
      </c>
      <c r="B41" s="34" t="s">
        <v>184</v>
      </c>
      <c r="C41" s="27">
        <v>18.899999999999999</v>
      </c>
    </row>
    <row r="42" spans="1:3" ht="15" customHeight="1">
      <c r="A42" s="266" t="s">
        <v>294</v>
      </c>
      <c r="B42" s="34" t="s">
        <v>1155</v>
      </c>
      <c r="C42" s="27">
        <v>38.6</v>
      </c>
    </row>
    <row r="43" spans="1:3" ht="15" customHeight="1">
      <c r="A43" s="266" t="s">
        <v>129</v>
      </c>
      <c r="B43" s="34" t="s">
        <v>596</v>
      </c>
      <c r="C43" s="27">
        <v>32.6</v>
      </c>
    </row>
    <row r="44" spans="1:3" ht="15" customHeight="1">
      <c r="A44" s="266" t="s">
        <v>200</v>
      </c>
      <c r="B44" s="34" t="s">
        <v>133</v>
      </c>
      <c r="C44" s="27">
        <v>25</v>
      </c>
    </row>
  </sheetData>
  <pageMargins left="0.15748031496062992" right="0.19685039370078741" top="0.15748031496062992" bottom="0.15748031496062992" header="0.15748031496062992" footer="0.1574803149606299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N216"/>
  <sheetViews>
    <sheetView workbookViewId="0">
      <selection activeCell="B191" sqref="B191"/>
    </sheetView>
  </sheetViews>
  <sheetFormatPr defaultRowHeight="12.75"/>
  <cols>
    <col min="1" max="1" width="5" style="133" customWidth="1"/>
    <col min="2" max="2" width="85.5703125" style="137" customWidth="1"/>
    <col min="3" max="3" width="7.85546875" style="137" customWidth="1"/>
    <col min="4" max="250" width="9.140625" style="137"/>
    <col min="251" max="251" width="3.42578125" style="137" customWidth="1"/>
    <col min="252" max="252" width="62.42578125" style="137" customWidth="1"/>
    <col min="253" max="253" width="7.85546875" style="137" customWidth="1"/>
    <col min="254" max="254" width="11.85546875" style="137" customWidth="1"/>
    <col min="255" max="255" width="9.85546875" style="137" customWidth="1"/>
    <col min="256" max="506" width="9.140625" style="137"/>
    <col min="507" max="507" width="3.42578125" style="137" customWidth="1"/>
    <col min="508" max="508" width="62.42578125" style="137" customWidth="1"/>
    <col min="509" max="509" width="7.85546875" style="137" customWidth="1"/>
    <col min="510" max="510" width="11.85546875" style="137" customWidth="1"/>
    <col min="511" max="511" width="9.85546875" style="137" customWidth="1"/>
    <col min="512" max="762" width="9.140625" style="137"/>
    <col min="763" max="763" width="3.42578125" style="137" customWidth="1"/>
    <col min="764" max="764" width="62.42578125" style="137" customWidth="1"/>
    <col min="765" max="765" width="7.85546875" style="137" customWidth="1"/>
    <col min="766" max="766" width="11.85546875" style="137" customWidth="1"/>
    <col min="767" max="767" width="9.85546875" style="137" customWidth="1"/>
    <col min="768" max="1018" width="9.140625" style="137"/>
    <col min="1019" max="1019" width="3.42578125" style="137" customWidth="1"/>
    <col min="1020" max="1020" width="62.42578125" style="137" customWidth="1"/>
    <col min="1021" max="1021" width="7.85546875" style="137" customWidth="1"/>
    <col min="1022" max="1022" width="11.85546875" style="137" customWidth="1"/>
    <col min="1023" max="1023" width="9.85546875" style="137" customWidth="1"/>
    <col min="1024" max="1274" width="9.140625" style="137"/>
    <col min="1275" max="1275" width="3.42578125" style="137" customWidth="1"/>
    <col min="1276" max="1276" width="62.42578125" style="137" customWidth="1"/>
    <col min="1277" max="1277" width="7.85546875" style="137" customWidth="1"/>
    <col min="1278" max="1278" width="11.85546875" style="137" customWidth="1"/>
    <col min="1279" max="1279" width="9.85546875" style="137" customWidth="1"/>
    <col min="1280" max="1530" width="9.140625" style="137"/>
    <col min="1531" max="1531" width="3.42578125" style="137" customWidth="1"/>
    <col min="1532" max="1532" width="62.42578125" style="137" customWidth="1"/>
    <col min="1533" max="1533" width="7.85546875" style="137" customWidth="1"/>
    <col min="1534" max="1534" width="11.85546875" style="137" customWidth="1"/>
    <col min="1535" max="1535" width="9.85546875" style="137" customWidth="1"/>
    <col min="1536" max="1786" width="9.140625" style="137"/>
    <col min="1787" max="1787" width="3.42578125" style="137" customWidth="1"/>
    <col min="1788" max="1788" width="62.42578125" style="137" customWidth="1"/>
    <col min="1789" max="1789" width="7.85546875" style="137" customWidth="1"/>
    <col min="1790" max="1790" width="11.85546875" style="137" customWidth="1"/>
    <col min="1791" max="1791" width="9.85546875" style="137" customWidth="1"/>
    <col min="1792" max="2042" width="9.140625" style="137"/>
    <col min="2043" max="2043" width="3.42578125" style="137" customWidth="1"/>
    <col min="2044" max="2044" width="62.42578125" style="137" customWidth="1"/>
    <col min="2045" max="2045" width="7.85546875" style="137" customWidth="1"/>
    <col min="2046" max="2046" width="11.85546875" style="137" customWidth="1"/>
    <col min="2047" max="2047" width="9.85546875" style="137" customWidth="1"/>
    <col min="2048" max="2298" width="9.140625" style="137"/>
    <col min="2299" max="2299" width="3.42578125" style="137" customWidth="1"/>
    <col min="2300" max="2300" width="62.42578125" style="137" customWidth="1"/>
    <col min="2301" max="2301" width="7.85546875" style="137" customWidth="1"/>
    <col min="2302" max="2302" width="11.85546875" style="137" customWidth="1"/>
    <col min="2303" max="2303" width="9.85546875" style="137" customWidth="1"/>
    <col min="2304" max="2554" width="9.140625" style="137"/>
    <col min="2555" max="2555" width="3.42578125" style="137" customWidth="1"/>
    <col min="2556" max="2556" width="62.42578125" style="137" customWidth="1"/>
    <col min="2557" max="2557" width="7.85546875" style="137" customWidth="1"/>
    <col min="2558" max="2558" width="11.85546875" style="137" customWidth="1"/>
    <col min="2559" max="2559" width="9.85546875" style="137" customWidth="1"/>
    <col min="2560" max="2810" width="9.140625" style="137"/>
    <col min="2811" max="2811" width="3.42578125" style="137" customWidth="1"/>
    <col min="2812" max="2812" width="62.42578125" style="137" customWidth="1"/>
    <col min="2813" max="2813" width="7.85546875" style="137" customWidth="1"/>
    <col min="2814" max="2814" width="11.85546875" style="137" customWidth="1"/>
    <col min="2815" max="2815" width="9.85546875" style="137" customWidth="1"/>
    <col min="2816" max="3066" width="9.140625" style="137"/>
    <col min="3067" max="3067" width="3.42578125" style="137" customWidth="1"/>
    <col min="3068" max="3068" width="62.42578125" style="137" customWidth="1"/>
    <col min="3069" max="3069" width="7.85546875" style="137" customWidth="1"/>
    <col min="3070" max="3070" width="11.85546875" style="137" customWidth="1"/>
    <col min="3071" max="3071" width="9.85546875" style="137" customWidth="1"/>
    <col min="3072" max="3322" width="9.140625" style="137"/>
    <col min="3323" max="3323" width="3.42578125" style="137" customWidth="1"/>
    <col min="3324" max="3324" width="62.42578125" style="137" customWidth="1"/>
    <col min="3325" max="3325" width="7.85546875" style="137" customWidth="1"/>
    <col min="3326" max="3326" width="11.85546875" style="137" customWidth="1"/>
    <col min="3327" max="3327" width="9.85546875" style="137" customWidth="1"/>
    <col min="3328" max="3578" width="9.140625" style="137"/>
    <col min="3579" max="3579" width="3.42578125" style="137" customWidth="1"/>
    <col min="3580" max="3580" width="62.42578125" style="137" customWidth="1"/>
    <col min="3581" max="3581" width="7.85546875" style="137" customWidth="1"/>
    <col min="3582" max="3582" width="11.85546875" style="137" customWidth="1"/>
    <col min="3583" max="3583" width="9.85546875" style="137" customWidth="1"/>
    <col min="3584" max="3834" width="9.140625" style="137"/>
    <col min="3835" max="3835" width="3.42578125" style="137" customWidth="1"/>
    <col min="3836" max="3836" width="62.42578125" style="137" customWidth="1"/>
    <col min="3837" max="3837" width="7.85546875" style="137" customWidth="1"/>
    <col min="3838" max="3838" width="11.85546875" style="137" customWidth="1"/>
    <col min="3839" max="3839" width="9.85546875" style="137" customWidth="1"/>
    <col min="3840" max="4090" width="9.140625" style="137"/>
    <col min="4091" max="4091" width="3.42578125" style="137" customWidth="1"/>
    <col min="4092" max="4092" width="62.42578125" style="137" customWidth="1"/>
    <col min="4093" max="4093" width="7.85546875" style="137" customWidth="1"/>
    <col min="4094" max="4094" width="11.85546875" style="137" customWidth="1"/>
    <col min="4095" max="4095" width="9.85546875" style="137" customWidth="1"/>
    <col min="4096" max="4346" width="9.140625" style="137"/>
    <col min="4347" max="4347" width="3.42578125" style="137" customWidth="1"/>
    <col min="4348" max="4348" width="62.42578125" style="137" customWidth="1"/>
    <col min="4349" max="4349" width="7.85546875" style="137" customWidth="1"/>
    <col min="4350" max="4350" width="11.85546875" style="137" customWidth="1"/>
    <col min="4351" max="4351" width="9.85546875" style="137" customWidth="1"/>
    <col min="4352" max="4602" width="9.140625" style="137"/>
    <col min="4603" max="4603" width="3.42578125" style="137" customWidth="1"/>
    <col min="4604" max="4604" width="62.42578125" style="137" customWidth="1"/>
    <col min="4605" max="4605" width="7.85546875" style="137" customWidth="1"/>
    <col min="4606" max="4606" width="11.85546875" style="137" customWidth="1"/>
    <col min="4607" max="4607" width="9.85546875" style="137" customWidth="1"/>
    <col min="4608" max="4858" width="9.140625" style="137"/>
    <col min="4859" max="4859" width="3.42578125" style="137" customWidth="1"/>
    <col min="4860" max="4860" width="62.42578125" style="137" customWidth="1"/>
    <col min="4861" max="4861" width="7.85546875" style="137" customWidth="1"/>
    <col min="4862" max="4862" width="11.85546875" style="137" customWidth="1"/>
    <col min="4863" max="4863" width="9.85546875" style="137" customWidth="1"/>
    <col min="4864" max="5114" width="9.140625" style="137"/>
    <col min="5115" max="5115" width="3.42578125" style="137" customWidth="1"/>
    <col min="5116" max="5116" width="62.42578125" style="137" customWidth="1"/>
    <col min="5117" max="5117" width="7.85546875" style="137" customWidth="1"/>
    <col min="5118" max="5118" width="11.85546875" style="137" customWidth="1"/>
    <col min="5119" max="5119" width="9.85546875" style="137" customWidth="1"/>
    <col min="5120" max="5370" width="9.140625" style="137"/>
    <col min="5371" max="5371" width="3.42578125" style="137" customWidth="1"/>
    <col min="5372" max="5372" width="62.42578125" style="137" customWidth="1"/>
    <col min="5373" max="5373" width="7.85546875" style="137" customWidth="1"/>
    <col min="5374" max="5374" width="11.85546875" style="137" customWidth="1"/>
    <col min="5375" max="5375" width="9.85546875" style="137" customWidth="1"/>
    <col min="5376" max="5626" width="9.140625" style="137"/>
    <col min="5627" max="5627" width="3.42578125" style="137" customWidth="1"/>
    <col min="5628" max="5628" width="62.42578125" style="137" customWidth="1"/>
    <col min="5629" max="5629" width="7.85546875" style="137" customWidth="1"/>
    <col min="5630" max="5630" width="11.85546875" style="137" customWidth="1"/>
    <col min="5631" max="5631" width="9.85546875" style="137" customWidth="1"/>
    <col min="5632" max="5882" width="9.140625" style="137"/>
    <col min="5883" max="5883" width="3.42578125" style="137" customWidth="1"/>
    <col min="5884" max="5884" width="62.42578125" style="137" customWidth="1"/>
    <col min="5885" max="5885" width="7.85546875" style="137" customWidth="1"/>
    <col min="5886" max="5886" width="11.85546875" style="137" customWidth="1"/>
    <col min="5887" max="5887" width="9.85546875" style="137" customWidth="1"/>
    <col min="5888" max="6138" width="9.140625" style="137"/>
    <col min="6139" max="6139" width="3.42578125" style="137" customWidth="1"/>
    <col min="6140" max="6140" width="62.42578125" style="137" customWidth="1"/>
    <col min="6141" max="6141" width="7.85546875" style="137" customWidth="1"/>
    <col min="6142" max="6142" width="11.85546875" style="137" customWidth="1"/>
    <col min="6143" max="6143" width="9.85546875" style="137" customWidth="1"/>
    <col min="6144" max="6394" width="9.140625" style="137"/>
    <col min="6395" max="6395" width="3.42578125" style="137" customWidth="1"/>
    <col min="6396" max="6396" width="62.42578125" style="137" customWidth="1"/>
    <col min="6397" max="6397" width="7.85546875" style="137" customWidth="1"/>
    <col min="6398" max="6398" width="11.85546875" style="137" customWidth="1"/>
    <col min="6399" max="6399" width="9.85546875" style="137" customWidth="1"/>
    <col min="6400" max="6650" width="9.140625" style="137"/>
    <col min="6651" max="6651" width="3.42578125" style="137" customWidth="1"/>
    <col min="6652" max="6652" width="62.42578125" style="137" customWidth="1"/>
    <col min="6653" max="6653" width="7.85546875" style="137" customWidth="1"/>
    <col min="6654" max="6654" width="11.85546875" style="137" customWidth="1"/>
    <col min="6655" max="6655" width="9.85546875" style="137" customWidth="1"/>
    <col min="6656" max="6906" width="9.140625" style="137"/>
    <col min="6907" max="6907" width="3.42578125" style="137" customWidth="1"/>
    <col min="6908" max="6908" width="62.42578125" style="137" customWidth="1"/>
    <col min="6909" max="6909" width="7.85546875" style="137" customWidth="1"/>
    <col min="6910" max="6910" width="11.85546875" style="137" customWidth="1"/>
    <col min="6911" max="6911" width="9.85546875" style="137" customWidth="1"/>
    <col min="6912" max="7162" width="9.140625" style="137"/>
    <col min="7163" max="7163" width="3.42578125" style="137" customWidth="1"/>
    <col min="7164" max="7164" width="62.42578125" style="137" customWidth="1"/>
    <col min="7165" max="7165" width="7.85546875" style="137" customWidth="1"/>
    <col min="7166" max="7166" width="11.85546875" style="137" customWidth="1"/>
    <col min="7167" max="7167" width="9.85546875" style="137" customWidth="1"/>
    <col min="7168" max="7418" width="9.140625" style="137"/>
    <col min="7419" max="7419" width="3.42578125" style="137" customWidth="1"/>
    <col min="7420" max="7420" width="62.42578125" style="137" customWidth="1"/>
    <col min="7421" max="7421" width="7.85546875" style="137" customWidth="1"/>
    <col min="7422" max="7422" width="11.85546875" style="137" customWidth="1"/>
    <col min="7423" max="7423" width="9.85546875" style="137" customWidth="1"/>
    <col min="7424" max="7674" width="9.140625" style="137"/>
    <col min="7675" max="7675" width="3.42578125" style="137" customWidth="1"/>
    <col min="7676" max="7676" width="62.42578125" style="137" customWidth="1"/>
    <col min="7677" max="7677" width="7.85546875" style="137" customWidth="1"/>
    <col min="7678" max="7678" width="11.85546875" style="137" customWidth="1"/>
    <col min="7679" max="7679" width="9.85546875" style="137" customWidth="1"/>
    <col min="7680" max="7930" width="9.140625" style="137"/>
    <col min="7931" max="7931" width="3.42578125" style="137" customWidth="1"/>
    <col min="7932" max="7932" width="62.42578125" style="137" customWidth="1"/>
    <col min="7933" max="7933" width="7.85546875" style="137" customWidth="1"/>
    <col min="7934" max="7934" width="11.85546875" style="137" customWidth="1"/>
    <col min="7935" max="7935" width="9.85546875" style="137" customWidth="1"/>
    <col min="7936" max="8186" width="9.140625" style="137"/>
    <col min="8187" max="8187" width="3.42578125" style="137" customWidth="1"/>
    <col min="8188" max="8188" width="62.42578125" style="137" customWidth="1"/>
    <col min="8189" max="8189" width="7.85546875" style="137" customWidth="1"/>
    <col min="8190" max="8190" width="11.85546875" style="137" customWidth="1"/>
    <col min="8191" max="8191" width="9.85546875" style="137" customWidth="1"/>
    <col min="8192" max="8442" width="9.140625" style="137"/>
    <col min="8443" max="8443" width="3.42578125" style="137" customWidth="1"/>
    <col min="8444" max="8444" width="62.42578125" style="137" customWidth="1"/>
    <col min="8445" max="8445" width="7.85546875" style="137" customWidth="1"/>
    <col min="8446" max="8446" width="11.85546875" style="137" customWidth="1"/>
    <col min="8447" max="8447" width="9.85546875" style="137" customWidth="1"/>
    <col min="8448" max="8698" width="9.140625" style="137"/>
    <col min="8699" max="8699" width="3.42578125" style="137" customWidth="1"/>
    <col min="8700" max="8700" width="62.42578125" style="137" customWidth="1"/>
    <col min="8701" max="8701" width="7.85546875" style="137" customWidth="1"/>
    <col min="8702" max="8702" width="11.85546875" style="137" customWidth="1"/>
    <col min="8703" max="8703" width="9.85546875" style="137" customWidth="1"/>
    <col min="8704" max="8954" width="9.140625" style="137"/>
    <col min="8955" max="8955" width="3.42578125" style="137" customWidth="1"/>
    <col min="8956" max="8956" width="62.42578125" style="137" customWidth="1"/>
    <col min="8957" max="8957" width="7.85546875" style="137" customWidth="1"/>
    <col min="8958" max="8958" width="11.85546875" style="137" customWidth="1"/>
    <col min="8959" max="8959" width="9.85546875" style="137" customWidth="1"/>
    <col min="8960" max="9210" width="9.140625" style="137"/>
    <col min="9211" max="9211" width="3.42578125" style="137" customWidth="1"/>
    <col min="9212" max="9212" width="62.42578125" style="137" customWidth="1"/>
    <col min="9213" max="9213" width="7.85546875" style="137" customWidth="1"/>
    <col min="9214" max="9214" width="11.85546875" style="137" customWidth="1"/>
    <col min="9215" max="9215" width="9.85546875" style="137" customWidth="1"/>
    <col min="9216" max="9466" width="9.140625" style="137"/>
    <col min="9467" max="9467" width="3.42578125" style="137" customWidth="1"/>
    <col min="9468" max="9468" width="62.42578125" style="137" customWidth="1"/>
    <col min="9469" max="9469" width="7.85546875" style="137" customWidth="1"/>
    <col min="9470" max="9470" width="11.85546875" style="137" customWidth="1"/>
    <col min="9471" max="9471" width="9.85546875" style="137" customWidth="1"/>
    <col min="9472" max="9722" width="9.140625" style="137"/>
    <col min="9723" max="9723" width="3.42578125" style="137" customWidth="1"/>
    <col min="9724" max="9724" width="62.42578125" style="137" customWidth="1"/>
    <col min="9725" max="9725" width="7.85546875" style="137" customWidth="1"/>
    <col min="9726" max="9726" width="11.85546875" style="137" customWidth="1"/>
    <col min="9727" max="9727" width="9.85546875" style="137" customWidth="1"/>
    <col min="9728" max="9978" width="9.140625" style="137"/>
    <col min="9979" max="9979" width="3.42578125" style="137" customWidth="1"/>
    <col min="9980" max="9980" width="62.42578125" style="137" customWidth="1"/>
    <col min="9981" max="9981" width="7.85546875" style="137" customWidth="1"/>
    <col min="9982" max="9982" width="11.85546875" style="137" customWidth="1"/>
    <col min="9983" max="9983" width="9.85546875" style="137" customWidth="1"/>
    <col min="9984" max="10234" width="9.140625" style="137"/>
    <col min="10235" max="10235" width="3.42578125" style="137" customWidth="1"/>
    <col min="10236" max="10236" width="62.42578125" style="137" customWidth="1"/>
    <col min="10237" max="10237" width="7.85546875" style="137" customWidth="1"/>
    <col min="10238" max="10238" width="11.85546875" style="137" customWidth="1"/>
    <col min="10239" max="10239" width="9.85546875" style="137" customWidth="1"/>
    <col min="10240" max="10490" width="9.140625" style="137"/>
    <col min="10491" max="10491" width="3.42578125" style="137" customWidth="1"/>
    <col min="10492" max="10492" width="62.42578125" style="137" customWidth="1"/>
    <col min="10493" max="10493" width="7.85546875" style="137" customWidth="1"/>
    <col min="10494" max="10494" width="11.85546875" style="137" customWidth="1"/>
    <col min="10495" max="10495" width="9.85546875" style="137" customWidth="1"/>
    <col min="10496" max="10746" width="9.140625" style="137"/>
    <col min="10747" max="10747" width="3.42578125" style="137" customWidth="1"/>
    <col min="10748" max="10748" width="62.42578125" style="137" customWidth="1"/>
    <col min="10749" max="10749" width="7.85546875" style="137" customWidth="1"/>
    <col min="10750" max="10750" width="11.85546875" style="137" customWidth="1"/>
    <col min="10751" max="10751" width="9.85546875" style="137" customWidth="1"/>
    <col min="10752" max="11002" width="9.140625" style="137"/>
    <col min="11003" max="11003" width="3.42578125" style="137" customWidth="1"/>
    <col min="11004" max="11004" width="62.42578125" style="137" customWidth="1"/>
    <col min="11005" max="11005" width="7.85546875" style="137" customWidth="1"/>
    <col min="11006" max="11006" width="11.85546875" style="137" customWidth="1"/>
    <col min="11007" max="11007" width="9.85546875" style="137" customWidth="1"/>
    <col min="11008" max="11258" width="9.140625" style="137"/>
    <col min="11259" max="11259" width="3.42578125" style="137" customWidth="1"/>
    <col min="11260" max="11260" width="62.42578125" style="137" customWidth="1"/>
    <col min="11261" max="11261" width="7.85546875" style="137" customWidth="1"/>
    <col min="11262" max="11262" width="11.85546875" style="137" customWidth="1"/>
    <col min="11263" max="11263" width="9.85546875" style="137" customWidth="1"/>
    <col min="11264" max="11514" width="9.140625" style="137"/>
    <col min="11515" max="11515" width="3.42578125" style="137" customWidth="1"/>
    <col min="11516" max="11516" width="62.42578125" style="137" customWidth="1"/>
    <col min="11517" max="11517" width="7.85546875" style="137" customWidth="1"/>
    <col min="11518" max="11518" width="11.85546875" style="137" customWidth="1"/>
    <col min="11519" max="11519" width="9.85546875" style="137" customWidth="1"/>
    <col min="11520" max="11770" width="9.140625" style="137"/>
    <col min="11771" max="11771" width="3.42578125" style="137" customWidth="1"/>
    <col min="11772" max="11772" width="62.42578125" style="137" customWidth="1"/>
    <col min="11773" max="11773" width="7.85546875" style="137" customWidth="1"/>
    <col min="11774" max="11774" width="11.85546875" style="137" customWidth="1"/>
    <col min="11775" max="11775" width="9.85546875" style="137" customWidth="1"/>
    <col min="11776" max="12026" width="9.140625" style="137"/>
    <col min="12027" max="12027" width="3.42578125" style="137" customWidth="1"/>
    <col min="12028" max="12028" width="62.42578125" style="137" customWidth="1"/>
    <col min="12029" max="12029" width="7.85546875" style="137" customWidth="1"/>
    <col min="12030" max="12030" width="11.85546875" style="137" customWidth="1"/>
    <col min="12031" max="12031" width="9.85546875" style="137" customWidth="1"/>
    <col min="12032" max="12282" width="9.140625" style="137"/>
    <col min="12283" max="12283" width="3.42578125" style="137" customWidth="1"/>
    <col min="12284" max="12284" width="62.42578125" style="137" customWidth="1"/>
    <col min="12285" max="12285" width="7.85546875" style="137" customWidth="1"/>
    <col min="12286" max="12286" width="11.85546875" style="137" customWidth="1"/>
    <col min="12287" max="12287" width="9.85546875" style="137" customWidth="1"/>
    <col min="12288" max="12538" width="9.140625" style="137"/>
    <col min="12539" max="12539" width="3.42578125" style="137" customWidth="1"/>
    <col min="12540" max="12540" width="62.42578125" style="137" customWidth="1"/>
    <col min="12541" max="12541" width="7.85546875" style="137" customWidth="1"/>
    <col min="12542" max="12542" width="11.85546875" style="137" customWidth="1"/>
    <col min="12543" max="12543" width="9.85546875" style="137" customWidth="1"/>
    <col min="12544" max="12794" width="9.140625" style="137"/>
    <col min="12795" max="12795" width="3.42578125" style="137" customWidth="1"/>
    <col min="12796" max="12796" width="62.42578125" style="137" customWidth="1"/>
    <col min="12797" max="12797" width="7.85546875" style="137" customWidth="1"/>
    <col min="12798" max="12798" width="11.85546875" style="137" customWidth="1"/>
    <col min="12799" max="12799" width="9.85546875" style="137" customWidth="1"/>
    <col min="12800" max="13050" width="9.140625" style="137"/>
    <col min="13051" max="13051" width="3.42578125" style="137" customWidth="1"/>
    <col min="13052" max="13052" width="62.42578125" style="137" customWidth="1"/>
    <col min="13053" max="13053" width="7.85546875" style="137" customWidth="1"/>
    <col min="13054" max="13054" width="11.85546875" style="137" customWidth="1"/>
    <col min="13055" max="13055" width="9.85546875" style="137" customWidth="1"/>
    <col min="13056" max="13306" width="9.140625" style="137"/>
    <col min="13307" max="13307" width="3.42578125" style="137" customWidth="1"/>
    <col min="13308" max="13308" width="62.42578125" style="137" customWidth="1"/>
    <col min="13309" max="13309" width="7.85546875" style="137" customWidth="1"/>
    <col min="13310" max="13310" width="11.85546875" style="137" customWidth="1"/>
    <col min="13311" max="13311" width="9.85546875" style="137" customWidth="1"/>
    <col min="13312" max="13562" width="9.140625" style="137"/>
    <col min="13563" max="13563" width="3.42578125" style="137" customWidth="1"/>
    <col min="13564" max="13564" width="62.42578125" style="137" customWidth="1"/>
    <col min="13565" max="13565" width="7.85546875" style="137" customWidth="1"/>
    <col min="13566" max="13566" width="11.85546875" style="137" customWidth="1"/>
    <col min="13567" max="13567" width="9.85546875" style="137" customWidth="1"/>
    <col min="13568" max="13818" width="9.140625" style="137"/>
    <col min="13819" max="13819" width="3.42578125" style="137" customWidth="1"/>
    <col min="13820" max="13820" width="62.42578125" style="137" customWidth="1"/>
    <col min="13821" max="13821" width="7.85546875" style="137" customWidth="1"/>
    <col min="13822" max="13822" width="11.85546875" style="137" customWidth="1"/>
    <col min="13823" max="13823" width="9.85546875" style="137" customWidth="1"/>
    <col min="13824" max="14074" width="9.140625" style="137"/>
    <col min="14075" max="14075" width="3.42578125" style="137" customWidth="1"/>
    <col min="14076" max="14076" width="62.42578125" style="137" customWidth="1"/>
    <col min="14077" max="14077" width="7.85546875" style="137" customWidth="1"/>
    <col min="14078" max="14078" width="11.85546875" style="137" customWidth="1"/>
    <col min="14079" max="14079" width="9.85546875" style="137" customWidth="1"/>
    <col min="14080" max="14330" width="9.140625" style="137"/>
    <col min="14331" max="14331" width="3.42578125" style="137" customWidth="1"/>
    <col min="14332" max="14332" width="62.42578125" style="137" customWidth="1"/>
    <col min="14333" max="14333" width="7.85546875" style="137" customWidth="1"/>
    <col min="14334" max="14334" width="11.85546875" style="137" customWidth="1"/>
    <col min="14335" max="14335" width="9.85546875" style="137" customWidth="1"/>
    <col min="14336" max="14586" width="9.140625" style="137"/>
    <col min="14587" max="14587" width="3.42578125" style="137" customWidth="1"/>
    <col min="14588" max="14588" width="62.42578125" style="137" customWidth="1"/>
    <col min="14589" max="14589" width="7.85546875" style="137" customWidth="1"/>
    <col min="14590" max="14590" width="11.85546875" style="137" customWidth="1"/>
    <col min="14591" max="14591" width="9.85546875" style="137" customWidth="1"/>
    <col min="14592" max="14842" width="9.140625" style="137"/>
    <col min="14843" max="14843" width="3.42578125" style="137" customWidth="1"/>
    <col min="14844" max="14844" width="62.42578125" style="137" customWidth="1"/>
    <col min="14845" max="14845" width="7.85546875" style="137" customWidth="1"/>
    <col min="14846" max="14846" width="11.85546875" style="137" customWidth="1"/>
    <col min="14847" max="14847" width="9.85546875" style="137" customWidth="1"/>
    <col min="14848" max="15098" width="9.140625" style="137"/>
    <col min="15099" max="15099" width="3.42578125" style="137" customWidth="1"/>
    <col min="15100" max="15100" width="62.42578125" style="137" customWidth="1"/>
    <col min="15101" max="15101" width="7.85546875" style="137" customWidth="1"/>
    <col min="15102" max="15102" width="11.85546875" style="137" customWidth="1"/>
    <col min="15103" max="15103" width="9.85546875" style="137" customWidth="1"/>
    <col min="15104" max="15354" width="9.140625" style="137"/>
    <col min="15355" max="15355" width="3.42578125" style="137" customWidth="1"/>
    <col min="15356" max="15356" width="62.42578125" style="137" customWidth="1"/>
    <col min="15357" max="15357" width="7.85546875" style="137" customWidth="1"/>
    <col min="15358" max="15358" width="11.85546875" style="137" customWidth="1"/>
    <col min="15359" max="15359" width="9.85546875" style="137" customWidth="1"/>
    <col min="15360" max="15610" width="9.140625" style="137"/>
    <col min="15611" max="15611" width="3.42578125" style="137" customWidth="1"/>
    <col min="15612" max="15612" width="62.42578125" style="137" customWidth="1"/>
    <col min="15613" max="15613" width="7.85546875" style="137" customWidth="1"/>
    <col min="15614" max="15614" width="11.85546875" style="137" customWidth="1"/>
    <col min="15615" max="15615" width="9.85546875" style="137" customWidth="1"/>
    <col min="15616" max="15866" width="9.140625" style="137"/>
    <col min="15867" max="15867" width="3.42578125" style="137" customWidth="1"/>
    <col min="15868" max="15868" width="62.42578125" style="137" customWidth="1"/>
    <col min="15869" max="15869" width="7.85546875" style="137" customWidth="1"/>
    <col min="15870" max="15870" width="11.85546875" style="137" customWidth="1"/>
    <col min="15871" max="15871" width="9.85546875" style="137" customWidth="1"/>
    <col min="15872" max="16122" width="9.140625" style="137"/>
    <col min="16123" max="16123" width="3.42578125" style="137" customWidth="1"/>
    <col min="16124" max="16124" width="62.42578125" style="137" customWidth="1"/>
    <col min="16125" max="16125" width="7.85546875" style="137" customWidth="1"/>
    <col min="16126" max="16126" width="11.85546875" style="137" customWidth="1"/>
    <col min="16127" max="16127" width="9.85546875" style="137" customWidth="1"/>
    <col min="16128" max="16384" width="9.140625" style="137"/>
  </cols>
  <sheetData>
    <row r="1" spans="1:144" s="4" customFormat="1">
      <c r="C1" s="290" t="s">
        <v>642</v>
      </c>
    </row>
    <row r="2" spans="1:144" s="4" customFormat="1">
      <c r="B2" s="317" t="s">
        <v>231</v>
      </c>
      <c r="C2" s="317"/>
    </row>
    <row r="3" spans="1:144" s="4" customFormat="1">
      <c r="B3" s="317" t="s">
        <v>232</v>
      </c>
      <c r="C3" s="317"/>
    </row>
    <row r="4" spans="1:144" s="4" customFormat="1" ht="14.25">
      <c r="A4" s="1"/>
      <c r="B4" s="318" t="s">
        <v>702</v>
      </c>
      <c r="C4" s="318"/>
    </row>
    <row r="5" spans="1:144" s="4" customFormat="1" ht="14.25">
      <c r="A5" s="1"/>
      <c r="B5" s="132"/>
      <c r="C5" s="132"/>
    </row>
    <row r="6" spans="1:144" s="133" customFormat="1" ht="15.75">
      <c r="A6" s="336" t="s">
        <v>703</v>
      </c>
      <c r="B6" s="336"/>
      <c r="C6" s="336"/>
    </row>
    <row r="7" spans="1:144" ht="25.5">
      <c r="A7" s="134" t="s">
        <v>704</v>
      </c>
      <c r="B7" s="135" t="s">
        <v>705</v>
      </c>
      <c r="C7" s="136" t="s">
        <v>706</v>
      </c>
    </row>
    <row r="8" spans="1:144">
      <c r="A8" s="138">
        <v>1</v>
      </c>
      <c r="B8" s="139" t="s">
        <v>707</v>
      </c>
      <c r="C8" s="140">
        <v>81.099999999999994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</row>
    <row r="9" spans="1:144" s="145" customFormat="1">
      <c r="A9" s="337">
        <v>2</v>
      </c>
      <c r="B9" s="143" t="s">
        <v>683</v>
      </c>
      <c r="C9" s="144">
        <v>46.7</v>
      </c>
      <c r="D9" s="137"/>
      <c r="F9" s="137"/>
      <c r="G9" s="137"/>
      <c r="H9" s="137"/>
      <c r="I9" s="137"/>
      <c r="J9" s="137"/>
      <c r="K9" s="137"/>
      <c r="M9" s="137"/>
      <c r="BA9" s="137"/>
    </row>
    <row r="10" spans="1:144" s="145" customFormat="1">
      <c r="A10" s="344"/>
      <c r="B10" s="146" t="s">
        <v>108</v>
      </c>
      <c r="C10" s="147">
        <v>11.7</v>
      </c>
      <c r="D10" s="137"/>
      <c r="F10" s="137"/>
      <c r="G10" s="137"/>
      <c r="H10" s="137"/>
      <c r="I10" s="137"/>
      <c r="J10" s="137"/>
      <c r="K10" s="137"/>
      <c r="M10" s="137"/>
      <c r="BA10" s="137"/>
    </row>
    <row r="11" spans="1:144" s="145" customFormat="1">
      <c r="A11" s="337">
        <v>3</v>
      </c>
      <c r="B11" s="146" t="s">
        <v>684</v>
      </c>
      <c r="C11" s="148">
        <v>33.299999999999997</v>
      </c>
      <c r="D11" s="137"/>
      <c r="F11" s="137"/>
      <c r="G11" s="137"/>
      <c r="H11" s="137"/>
      <c r="I11" s="137"/>
      <c r="J11" s="137"/>
      <c r="K11" s="137"/>
      <c r="M11" s="137"/>
      <c r="BA11" s="137"/>
    </row>
    <row r="12" spans="1:144" s="145" customFormat="1" ht="13.5" customHeight="1">
      <c r="A12" s="338"/>
      <c r="B12" s="146" t="s">
        <v>108</v>
      </c>
      <c r="C12" s="147">
        <v>11.7</v>
      </c>
      <c r="D12" s="137"/>
      <c r="F12" s="137"/>
      <c r="G12" s="137"/>
      <c r="H12" s="137"/>
      <c r="I12" s="137"/>
      <c r="J12" s="137"/>
      <c r="K12" s="137"/>
      <c r="M12" s="137"/>
      <c r="BA12" s="137"/>
    </row>
    <row r="13" spans="1:144" ht="22.5" customHeight="1">
      <c r="A13" s="149">
        <v>4</v>
      </c>
      <c r="B13" s="150" t="s">
        <v>193</v>
      </c>
      <c r="C13" s="151">
        <v>52</v>
      </c>
    </row>
    <row r="14" spans="1:144">
      <c r="A14" s="149">
        <v>5</v>
      </c>
      <c r="B14" s="294" t="s">
        <v>1128</v>
      </c>
      <c r="C14" s="152">
        <v>28.6</v>
      </c>
    </row>
    <row r="15" spans="1:144">
      <c r="A15" s="339" t="s">
        <v>708</v>
      </c>
      <c r="B15" s="340"/>
      <c r="C15" s="158">
        <f>SUM(C8:C14)</f>
        <v>265.10000000000002</v>
      </c>
    </row>
    <row r="16" spans="1:144" s="159" customFormat="1" ht="15.75">
      <c r="A16" s="336" t="s">
        <v>709</v>
      </c>
      <c r="B16" s="336"/>
      <c r="C16" s="336"/>
    </row>
    <row r="17" spans="1:142" s="162" customFormat="1" ht="25.5">
      <c r="A17" s="102" t="s">
        <v>704</v>
      </c>
      <c r="B17" s="160" t="s">
        <v>705</v>
      </c>
      <c r="C17" s="161" t="s">
        <v>706</v>
      </c>
    </row>
    <row r="18" spans="1:142" s="162" customFormat="1">
      <c r="A18" s="163">
        <v>1</v>
      </c>
      <c r="B18" s="139" t="s">
        <v>707</v>
      </c>
      <c r="C18" s="140">
        <v>81.099999999999994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</row>
    <row r="19" spans="1:142" s="167" customFormat="1">
      <c r="A19" s="163">
        <v>2</v>
      </c>
      <c r="B19" s="143" t="s">
        <v>683</v>
      </c>
      <c r="C19" s="166">
        <v>46.7</v>
      </c>
      <c r="D19" s="162"/>
      <c r="E19" s="162"/>
      <c r="F19" s="162"/>
      <c r="G19" s="162"/>
      <c r="H19" s="162"/>
      <c r="I19" s="162"/>
      <c r="K19" s="162"/>
      <c r="AY19" s="162"/>
    </row>
    <row r="20" spans="1:142" s="167" customFormat="1">
      <c r="A20" s="163">
        <v>3</v>
      </c>
      <c r="B20" s="170" t="s">
        <v>359</v>
      </c>
      <c r="C20" s="144">
        <v>16.7</v>
      </c>
      <c r="D20" s="162"/>
      <c r="E20" s="162"/>
      <c r="F20" s="162"/>
      <c r="G20" s="162"/>
      <c r="H20" s="162"/>
      <c r="I20" s="162"/>
      <c r="K20" s="162"/>
      <c r="AY20" s="162"/>
    </row>
    <row r="21" spans="1:142" s="167" customFormat="1" ht="25.5">
      <c r="A21" s="163">
        <v>4</v>
      </c>
      <c r="B21" s="172" t="s">
        <v>209</v>
      </c>
      <c r="C21" s="173">
        <v>102.6</v>
      </c>
      <c r="D21" s="162"/>
      <c r="E21" s="162"/>
      <c r="F21" s="162"/>
      <c r="G21" s="162"/>
      <c r="H21" s="162"/>
      <c r="I21" s="162"/>
      <c r="K21" s="162"/>
      <c r="AY21" s="162"/>
    </row>
    <row r="22" spans="1:142" s="167" customFormat="1">
      <c r="A22" s="163">
        <v>5</v>
      </c>
      <c r="B22" s="146" t="s">
        <v>684</v>
      </c>
      <c r="C22" s="168">
        <v>33.299999999999997</v>
      </c>
      <c r="D22" s="162"/>
      <c r="E22" s="162"/>
      <c r="F22" s="162"/>
      <c r="G22" s="162"/>
      <c r="H22" s="162"/>
      <c r="I22" s="162"/>
      <c r="K22" s="162"/>
      <c r="AY22" s="162"/>
    </row>
    <row r="23" spans="1:142" s="167" customFormat="1">
      <c r="A23" s="163">
        <v>6</v>
      </c>
      <c r="B23" s="146" t="s">
        <v>20</v>
      </c>
      <c r="C23" s="168">
        <v>68.7</v>
      </c>
      <c r="D23" s="162"/>
      <c r="E23" s="162"/>
      <c r="F23" s="162"/>
      <c r="G23" s="162"/>
      <c r="H23" s="162"/>
      <c r="I23" s="162"/>
      <c r="K23" s="162"/>
      <c r="AY23" s="162"/>
    </row>
    <row r="24" spans="1:142" s="162" customFormat="1">
      <c r="A24" s="163">
        <v>7</v>
      </c>
      <c r="B24" s="150" t="s">
        <v>193</v>
      </c>
      <c r="C24" s="176">
        <v>52</v>
      </c>
    </row>
    <row r="25" spans="1:142" s="162" customFormat="1">
      <c r="A25" s="334" t="s">
        <v>708</v>
      </c>
      <c r="B25" s="335"/>
      <c r="C25" s="183">
        <f>SUM(C18:C24)</f>
        <v>401.09999999999997</v>
      </c>
    </row>
    <row r="26" spans="1:142" s="159" customFormat="1" ht="15.75">
      <c r="A26" s="336" t="s">
        <v>711</v>
      </c>
      <c r="B26" s="336"/>
      <c r="C26" s="336"/>
    </row>
    <row r="27" spans="1:142" s="162" customFormat="1" ht="25.5">
      <c r="A27" s="102" t="s">
        <v>704</v>
      </c>
      <c r="B27" s="160" t="s">
        <v>705</v>
      </c>
      <c r="C27" s="161" t="s">
        <v>706</v>
      </c>
    </row>
    <row r="28" spans="1:142" s="162" customFormat="1">
      <c r="A28" s="163">
        <v>1</v>
      </c>
      <c r="B28" s="139" t="s">
        <v>707</v>
      </c>
      <c r="C28" s="140">
        <v>81.099999999999994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</row>
    <row r="29" spans="1:142" s="167" customFormat="1">
      <c r="A29" s="292">
        <v>3</v>
      </c>
      <c r="B29" s="143" t="s">
        <v>683</v>
      </c>
      <c r="C29" s="166">
        <v>46.7</v>
      </c>
      <c r="D29" s="162"/>
      <c r="E29" s="162"/>
      <c r="F29" s="162"/>
      <c r="G29" s="162"/>
      <c r="H29" s="162"/>
      <c r="I29" s="162"/>
      <c r="K29" s="162"/>
      <c r="AY29" s="162"/>
    </row>
    <row r="30" spans="1:142" s="167" customFormat="1">
      <c r="A30" s="175">
        <v>4</v>
      </c>
      <c r="B30" s="146" t="s">
        <v>684</v>
      </c>
      <c r="C30" s="168">
        <v>33.299999999999997</v>
      </c>
      <c r="D30" s="162"/>
      <c r="E30" s="162"/>
      <c r="F30" s="162"/>
      <c r="G30" s="162"/>
      <c r="H30" s="162"/>
      <c r="I30" s="162"/>
      <c r="K30" s="162"/>
      <c r="AY30" s="162"/>
    </row>
    <row r="31" spans="1:142" s="167" customFormat="1">
      <c r="A31" s="175">
        <v>5</v>
      </c>
      <c r="B31" s="146" t="s">
        <v>20</v>
      </c>
      <c r="C31" s="168">
        <v>68.7</v>
      </c>
      <c r="D31" s="162"/>
      <c r="E31" s="162"/>
      <c r="F31" s="162"/>
      <c r="G31" s="162"/>
      <c r="H31" s="162"/>
      <c r="I31" s="162"/>
      <c r="K31" s="162"/>
      <c r="AY31" s="162"/>
    </row>
    <row r="32" spans="1:142" s="162" customFormat="1">
      <c r="A32" s="175">
        <v>6</v>
      </c>
      <c r="B32" s="150" t="s">
        <v>193</v>
      </c>
      <c r="C32" s="176">
        <v>52</v>
      </c>
    </row>
    <row r="33" spans="1:142" s="162" customFormat="1">
      <c r="A33" s="334" t="s">
        <v>708</v>
      </c>
      <c r="B33" s="335"/>
      <c r="C33" s="183">
        <f>SUM(C28:C32)</f>
        <v>281.8</v>
      </c>
    </row>
    <row r="34" spans="1:142" s="159" customFormat="1" ht="15.75">
      <c r="A34" s="336" t="s">
        <v>712</v>
      </c>
      <c r="B34" s="336"/>
      <c r="C34" s="336"/>
    </row>
    <row r="35" spans="1:142" s="162" customFormat="1" ht="25.5">
      <c r="A35" s="102" t="s">
        <v>704</v>
      </c>
      <c r="B35" s="160" t="s">
        <v>705</v>
      </c>
      <c r="C35" s="161" t="s">
        <v>706</v>
      </c>
    </row>
    <row r="36" spans="1:142" s="162" customFormat="1">
      <c r="A36" s="163">
        <v>1</v>
      </c>
      <c r="B36" s="139" t="s">
        <v>707</v>
      </c>
      <c r="C36" s="140">
        <v>81.099999999999994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</row>
    <row r="37" spans="1:142" s="167" customFormat="1">
      <c r="A37" s="292">
        <v>3</v>
      </c>
      <c r="B37" s="143" t="s">
        <v>683</v>
      </c>
      <c r="C37" s="166">
        <v>46.7</v>
      </c>
      <c r="D37" s="162"/>
      <c r="E37" s="162"/>
      <c r="F37" s="162"/>
      <c r="G37" s="162"/>
      <c r="H37" s="162"/>
      <c r="I37" s="162"/>
      <c r="K37" s="162"/>
      <c r="AY37" s="162"/>
    </row>
    <row r="38" spans="1:142" s="167" customFormat="1">
      <c r="A38" s="292">
        <v>4</v>
      </c>
      <c r="B38" s="146" t="s">
        <v>684</v>
      </c>
      <c r="C38" s="168">
        <v>33.299999999999997</v>
      </c>
      <c r="D38" s="162"/>
      <c r="E38" s="162"/>
      <c r="F38" s="162"/>
      <c r="G38" s="162"/>
      <c r="H38" s="162"/>
      <c r="I38" s="162"/>
      <c r="K38" s="162"/>
      <c r="AY38" s="162"/>
    </row>
    <row r="39" spans="1:142" s="162" customFormat="1" ht="25.5">
      <c r="A39" s="175">
        <v>5</v>
      </c>
      <c r="B39" s="150" t="s">
        <v>197</v>
      </c>
      <c r="C39" s="177">
        <v>28.6</v>
      </c>
    </row>
    <row r="40" spans="1:142" s="162" customFormat="1">
      <c r="A40" s="334" t="s">
        <v>708</v>
      </c>
      <c r="B40" s="335"/>
      <c r="C40" s="183">
        <f>SUM(C36:C39)</f>
        <v>189.7</v>
      </c>
    </row>
    <row r="41" spans="1:142" s="159" customFormat="1" ht="15.75">
      <c r="A41" s="336" t="s">
        <v>713</v>
      </c>
      <c r="B41" s="336"/>
      <c r="C41" s="336"/>
    </row>
    <row r="42" spans="1:142" s="162" customFormat="1" ht="25.5">
      <c r="A42" s="102" t="s">
        <v>704</v>
      </c>
      <c r="B42" s="160" t="s">
        <v>705</v>
      </c>
      <c r="C42" s="161" t="s">
        <v>706</v>
      </c>
    </row>
    <row r="43" spans="1:142" s="162" customFormat="1">
      <c r="A43" s="163">
        <v>1</v>
      </c>
      <c r="B43" s="139" t="s">
        <v>707</v>
      </c>
      <c r="C43" s="140">
        <v>81.099999999999994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</row>
    <row r="44" spans="1:142" s="167" customFormat="1">
      <c r="A44" s="293">
        <v>2</v>
      </c>
      <c r="B44" s="146" t="s">
        <v>20</v>
      </c>
      <c r="C44" s="168">
        <v>46.7</v>
      </c>
      <c r="D44" s="162"/>
      <c r="E44" s="162"/>
      <c r="F44" s="162"/>
      <c r="G44" s="162"/>
      <c r="H44" s="162"/>
      <c r="I44" s="162"/>
      <c r="K44" s="162"/>
      <c r="AY44" s="162"/>
    </row>
    <row r="45" spans="1:142" s="167" customFormat="1">
      <c r="A45" s="293">
        <v>3</v>
      </c>
      <c r="B45" s="185" t="s">
        <v>18</v>
      </c>
      <c r="C45" s="147">
        <v>68.7</v>
      </c>
      <c r="D45" s="162"/>
      <c r="E45" s="162"/>
      <c r="F45" s="162"/>
      <c r="G45" s="162"/>
      <c r="H45" s="162"/>
      <c r="I45" s="162"/>
      <c r="K45" s="162"/>
      <c r="AY45" s="162"/>
    </row>
    <row r="46" spans="1:142" s="162" customFormat="1">
      <c r="A46" s="175">
        <v>4</v>
      </c>
      <c r="B46" s="150" t="s">
        <v>193</v>
      </c>
      <c r="C46" s="176">
        <v>52</v>
      </c>
    </row>
    <row r="47" spans="1:142" s="162" customFormat="1">
      <c r="A47" s="334" t="s">
        <v>708</v>
      </c>
      <c r="B47" s="335"/>
      <c r="C47" s="183">
        <f>SUM(C43:C46)</f>
        <v>248.5</v>
      </c>
    </row>
    <row r="48" spans="1:142" s="159" customFormat="1" ht="15.75">
      <c r="A48" s="336" t="s">
        <v>714</v>
      </c>
      <c r="B48" s="336"/>
      <c r="C48" s="336"/>
    </row>
    <row r="49" spans="1:3" s="133" customFormat="1">
      <c r="A49" s="347">
        <v>1</v>
      </c>
      <c r="B49" s="186" t="s">
        <v>316</v>
      </c>
      <c r="C49" s="140">
        <v>18.899999999999999</v>
      </c>
    </row>
    <row r="50" spans="1:3" s="133" customFormat="1">
      <c r="A50" s="348"/>
      <c r="B50" s="204" t="s">
        <v>1258</v>
      </c>
      <c r="C50" s="188">
        <v>23.9</v>
      </c>
    </row>
    <row r="51" spans="1:3" s="133" customFormat="1" ht="15.75" customHeight="1">
      <c r="A51" s="348"/>
      <c r="B51" s="187" t="s">
        <v>406</v>
      </c>
      <c r="C51" s="188">
        <v>21</v>
      </c>
    </row>
    <row r="52" spans="1:3" s="133" customFormat="1">
      <c r="A52" s="348"/>
      <c r="B52" s="204" t="s">
        <v>904</v>
      </c>
      <c r="C52" s="148">
        <v>18.2</v>
      </c>
    </row>
    <row r="53" spans="1:3" s="133" customFormat="1" ht="25.5">
      <c r="A53" s="348"/>
      <c r="B53" s="204" t="s">
        <v>1257</v>
      </c>
      <c r="C53" s="148">
        <v>47.9</v>
      </c>
    </row>
    <row r="54" spans="1:3" s="133" customFormat="1" ht="25.5">
      <c r="A54" s="348"/>
      <c r="B54" s="204" t="s">
        <v>1039</v>
      </c>
      <c r="C54" s="148">
        <v>41</v>
      </c>
    </row>
    <row r="55" spans="1:3" s="133" customFormat="1">
      <c r="A55" s="349"/>
      <c r="B55" s="187" t="s">
        <v>108</v>
      </c>
      <c r="C55" s="191">
        <v>11.7</v>
      </c>
    </row>
    <row r="56" spans="1:3" s="162" customFormat="1">
      <c r="A56" s="334" t="s">
        <v>708</v>
      </c>
      <c r="B56" s="335"/>
      <c r="C56" s="183">
        <f>SUM(C49:C55)</f>
        <v>182.6</v>
      </c>
    </row>
    <row r="57" spans="1:3" s="162" customFormat="1">
      <c r="A57" s="192"/>
      <c r="B57" s="193"/>
      <c r="C57" s="194"/>
    </row>
    <row r="58" spans="1:3" s="159" customFormat="1" ht="20.25">
      <c r="A58" s="350" t="s">
        <v>715</v>
      </c>
      <c r="B58" s="350"/>
      <c r="C58" s="350"/>
    </row>
    <row r="59" spans="1:3" s="162" customFormat="1" ht="25.5">
      <c r="A59" s="102" t="s">
        <v>704</v>
      </c>
      <c r="B59" s="160" t="s">
        <v>705</v>
      </c>
      <c r="C59" s="161" t="s">
        <v>706</v>
      </c>
    </row>
    <row r="60" spans="1:3" s="162" customFormat="1">
      <c r="A60" s="195" t="s">
        <v>217</v>
      </c>
      <c r="B60" s="185" t="s">
        <v>716</v>
      </c>
      <c r="C60" s="147">
        <v>81.099999999999994</v>
      </c>
    </row>
    <row r="61" spans="1:3" s="162" customFormat="1">
      <c r="A61" s="195" t="s">
        <v>216</v>
      </c>
      <c r="B61" s="172" t="s">
        <v>262</v>
      </c>
      <c r="C61" s="168">
        <v>132.9</v>
      </c>
    </row>
    <row r="62" spans="1:3" s="162" customFormat="1">
      <c r="A62" s="195" t="s">
        <v>218</v>
      </c>
      <c r="B62" s="172" t="s">
        <v>265</v>
      </c>
      <c r="C62" s="168">
        <v>75</v>
      </c>
    </row>
    <row r="63" spans="1:3" s="162" customFormat="1">
      <c r="A63" s="195" t="s">
        <v>717</v>
      </c>
      <c r="B63" s="172" t="s">
        <v>268</v>
      </c>
      <c r="C63" s="168">
        <v>65.5</v>
      </c>
    </row>
    <row r="64" spans="1:3" s="162" customFormat="1">
      <c r="A64" s="195" t="s">
        <v>219</v>
      </c>
      <c r="B64" s="146" t="s">
        <v>272</v>
      </c>
      <c r="C64" s="168">
        <v>69</v>
      </c>
    </row>
    <row r="65" spans="1:3" s="162" customFormat="1">
      <c r="A65" s="195" t="s">
        <v>220</v>
      </c>
      <c r="B65" s="146" t="s">
        <v>718</v>
      </c>
      <c r="C65" s="168">
        <v>34.729999999999997</v>
      </c>
    </row>
    <row r="66" spans="1:3" s="162" customFormat="1">
      <c r="A66" s="195" t="s">
        <v>719</v>
      </c>
      <c r="B66" s="172" t="s">
        <v>280</v>
      </c>
      <c r="C66" s="168">
        <v>93.6</v>
      </c>
    </row>
    <row r="67" spans="1:3" s="162" customFormat="1">
      <c r="A67" s="195" t="s">
        <v>222</v>
      </c>
      <c r="B67" s="172" t="s">
        <v>819</v>
      </c>
      <c r="C67" s="168">
        <v>87.4</v>
      </c>
    </row>
    <row r="68" spans="1:3" s="162" customFormat="1">
      <c r="A68" s="195" t="s">
        <v>223</v>
      </c>
      <c r="B68" s="172" t="s">
        <v>285</v>
      </c>
      <c r="C68" s="168">
        <v>80.5</v>
      </c>
    </row>
    <row r="69" spans="1:3" s="162" customFormat="1">
      <c r="A69" s="195" t="s">
        <v>224</v>
      </c>
      <c r="B69" s="196" t="s">
        <v>287</v>
      </c>
      <c r="C69" s="168">
        <v>64.400000000000006</v>
      </c>
    </row>
    <row r="70" spans="1:3" s="162" customFormat="1">
      <c r="A70" s="195" t="s">
        <v>227</v>
      </c>
      <c r="B70" s="196" t="s">
        <v>290</v>
      </c>
      <c r="C70" s="168">
        <v>84.8</v>
      </c>
    </row>
    <row r="71" spans="1:3" s="162" customFormat="1">
      <c r="A71" s="195" t="s">
        <v>720</v>
      </c>
      <c r="B71" s="196" t="s">
        <v>293</v>
      </c>
      <c r="C71" s="168">
        <v>132.9</v>
      </c>
    </row>
    <row r="72" spans="1:3" s="162" customFormat="1">
      <c r="A72" s="171" t="s">
        <v>721</v>
      </c>
      <c r="B72" s="196" t="s">
        <v>296</v>
      </c>
      <c r="C72" s="168">
        <v>78.8</v>
      </c>
    </row>
    <row r="73" spans="1:3" s="162" customFormat="1">
      <c r="A73" s="171" t="s">
        <v>722</v>
      </c>
      <c r="B73" s="196" t="s">
        <v>302</v>
      </c>
      <c r="C73" s="168">
        <v>93.8</v>
      </c>
    </row>
    <row r="74" spans="1:3" s="162" customFormat="1">
      <c r="A74" s="171" t="s">
        <v>723</v>
      </c>
      <c r="B74" s="196" t="s">
        <v>305</v>
      </c>
      <c r="C74" s="168">
        <v>60.1</v>
      </c>
    </row>
    <row r="75" spans="1:3" s="162" customFormat="1">
      <c r="A75" s="171" t="s">
        <v>724</v>
      </c>
      <c r="B75" s="196" t="s">
        <v>308</v>
      </c>
      <c r="C75" s="168">
        <v>75.7</v>
      </c>
    </row>
    <row r="76" spans="1:3" s="162" customFormat="1">
      <c r="A76" s="171" t="s">
        <v>73</v>
      </c>
      <c r="B76" s="143" t="s">
        <v>726</v>
      </c>
      <c r="C76" s="199">
        <v>94.74</v>
      </c>
    </row>
    <row r="77" spans="1:3" s="162" customFormat="1">
      <c r="A77" s="171" t="s">
        <v>71</v>
      </c>
      <c r="B77" s="143" t="s">
        <v>727</v>
      </c>
      <c r="C77" s="199">
        <v>85</v>
      </c>
    </row>
    <row r="78" spans="1:3" s="162" customFormat="1" ht="25.5">
      <c r="A78" s="171" t="s">
        <v>728</v>
      </c>
      <c r="B78" s="185" t="s">
        <v>960</v>
      </c>
      <c r="C78" s="148">
        <v>173.5</v>
      </c>
    </row>
    <row r="79" spans="1:3" s="162" customFormat="1">
      <c r="A79" s="171" t="s">
        <v>729</v>
      </c>
      <c r="B79" s="185" t="s">
        <v>963</v>
      </c>
      <c r="C79" s="147">
        <v>130.69999999999999</v>
      </c>
    </row>
    <row r="80" spans="1:3" s="167" customFormat="1" ht="14.25" customHeight="1">
      <c r="A80" s="171" t="s">
        <v>730</v>
      </c>
      <c r="B80" s="185" t="s">
        <v>1269</v>
      </c>
      <c r="C80" s="147">
        <v>75.8</v>
      </c>
    </row>
    <row r="81" spans="1:3" s="167" customFormat="1" ht="25.5">
      <c r="A81" s="171" t="s">
        <v>731</v>
      </c>
      <c r="B81" s="185" t="s">
        <v>954</v>
      </c>
      <c r="C81" s="147">
        <v>192.6</v>
      </c>
    </row>
    <row r="82" spans="1:3" s="167" customFormat="1" ht="25.5">
      <c r="A82" s="171" t="s">
        <v>732</v>
      </c>
      <c r="B82" s="185" t="s">
        <v>956</v>
      </c>
      <c r="C82" s="147">
        <v>440.2</v>
      </c>
    </row>
    <row r="83" spans="1:3" s="167" customFormat="1" ht="25.5">
      <c r="A83" s="171" t="s">
        <v>733</v>
      </c>
      <c r="B83" s="295" t="s">
        <v>957</v>
      </c>
      <c r="C83" s="148">
        <v>504.7</v>
      </c>
    </row>
    <row r="84" spans="1:3" s="200" customFormat="1" ht="25.5">
      <c r="A84" s="171" t="s">
        <v>734</v>
      </c>
      <c r="B84" s="185" t="s">
        <v>1270</v>
      </c>
      <c r="C84" s="148">
        <v>189.8</v>
      </c>
    </row>
    <row r="85" spans="1:3" s="200" customFormat="1" ht="15">
      <c r="A85" s="130" t="s">
        <v>735</v>
      </c>
      <c r="B85" s="204" t="s">
        <v>1002</v>
      </c>
      <c r="C85" s="168">
        <v>13.3</v>
      </c>
    </row>
    <row r="86" spans="1:3" s="200" customFormat="1" ht="15">
      <c r="A86" s="130" t="s">
        <v>736</v>
      </c>
      <c r="B86" s="146" t="s">
        <v>683</v>
      </c>
      <c r="C86" s="168">
        <v>46.7</v>
      </c>
    </row>
    <row r="87" spans="1:3" s="200" customFormat="1" ht="15">
      <c r="A87" s="130" t="s">
        <v>737</v>
      </c>
      <c r="B87" s="146" t="s">
        <v>70</v>
      </c>
      <c r="C87" s="168">
        <v>13.9</v>
      </c>
    </row>
    <row r="88" spans="1:3" s="200" customFormat="1" ht="15">
      <c r="A88" s="130" t="s">
        <v>738</v>
      </c>
      <c r="B88" s="204" t="s">
        <v>1005</v>
      </c>
      <c r="C88" s="148">
        <v>37.200000000000003</v>
      </c>
    </row>
    <row r="89" spans="1:3" s="200" customFormat="1" ht="15">
      <c r="A89" s="130" t="s">
        <v>739</v>
      </c>
      <c r="B89" s="204" t="s">
        <v>1008</v>
      </c>
      <c r="C89" s="148">
        <v>35.200000000000003</v>
      </c>
    </row>
    <row r="90" spans="1:3" s="200" customFormat="1" ht="15">
      <c r="A90" s="130" t="s">
        <v>740</v>
      </c>
      <c r="B90" s="204" t="s">
        <v>1014</v>
      </c>
      <c r="C90" s="148">
        <v>9.9</v>
      </c>
    </row>
    <row r="91" spans="1:3" s="200" customFormat="1" ht="15">
      <c r="A91" s="130" t="s">
        <v>741</v>
      </c>
      <c r="B91" s="204" t="s">
        <v>77</v>
      </c>
      <c r="C91" s="148">
        <v>141.6</v>
      </c>
    </row>
    <row r="92" spans="1:3" s="200" customFormat="1" ht="15">
      <c r="A92" s="130" t="s">
        <v>742</v>
      </c>
      <c r="B92" s="146" t="s">
        <v>684</v>
      </c>
      <c r="C92" s="168">
        <v>33.299999999999997</v>
      </c>
    </row>
    <row r="93" spans="1:3" s="200" customFormat="1" ht="15">
      <c r="A93" s="130" t="s">
        <v>743</v>
      </c>
      <c r="B93" s="146" t="s">
        <v>87</v>
      </c>
      <c r="C93" s="168">
        <v>25</v>
      </c>
    </row>
    <row r="94" spans="1:3" s="200" customFormat="1" ht="15">
      <c r="A94" s="130" t="s">
        <v>744</v>
      </c>
      <c r="B94" s="185" t="s">
        <v>1024</v>
      </c>
      <c r="C94" s="296">
        <v>28.8</v>
      </c>
    </row>
    <row r="95" spans="1:3" s="200" customFormat="1" ht="15">
      <c r="A95" s="130" t="s">
        <v>745</v>
      </c>
      <c r="B95" s="295" t="s">
        <v>1025</v>
      </c>
      <c r="C95" s="297">
        <v>39.9</v>
      </c>
    </row>
    <row r="96" spans="1:3" s="200" customFormat="1" ht="15">
      <c r="A96" s="130" t="s">
        <v>746</v>
      </c>
      <c r="B96" s="204" t="s">
        <v>1034</v>
      </c>
      <c r="C96" s="147">
        <v>62.3</v>
      </c>
    </row>
    <row r="97" spans="1:3" s="200" customFormat="1" ht="15">
      <c r="A97" s="130" t="s">
        <v>747</v>
      </c>
      <c r="B97" s="146" t="s">
        <v>688</v>
      </c>
      <c r="C97" s="168">
        <v>40.75</v>
      </c>
    </row>
    <row r="98" spans="1:3" s="200" customFormat="1" ht="25.5">
      <c r="A98" s="130" t="s">
        <v>748</v>
      </c>
      <c r="B98" s="204" t="s">
        <v>1257</v>
      </c>
      <c r="C98" s="148">
        <v>47.9</v>
      </c>
    </row>
    <row r="99" spans="1:3" s="200" customFormat="1" ht="25.5">
      <c r="A99" s="130" t="s">
        <v>749</v>
      </c>
      <c r="B99" s="204" t="s">
        <v>1038</v>
      </c>
      <c r="C99" s="147">
        <v>22.5</v>
      </c>
    </row>
    <row r="100" spans="1:3" s="200" customFormat="1" ht="25.5">
      <c r="A100" s="130" t="s">
        <v>750</v>
      </c>
      <c r="B100" s="204" t="s">
        <v>1039</v>
      </c>
      <c r="C100" s="148">
        <v>41</v>
      </c>
    </row>
    <row r="101" spans="1:3" s="200" customFormat="1" ht="15">
      <c r="A101" s="130" t="s">
        <v>751</v>
      </c>
      <c r="B101" s="146" t="s">
        <v>689</v>
      </c>
      <c r="C101" s="168">
        <v>33.950000000000003</v>
      </c>
    </row>
    <row r="102" spans="1:3" s="200" customFormat="1" ht="15">
      <c r="A102" s="130" t="s">
        <v>752</v>
      </c>
      <c r="B102" s="146" t="s">
        <v>690</v>
      </c>
      <c r="C102" s="168">
        <v>33.950000000000003</v>
      </c>
    </row>
    <row r="103" spans="1:3" s="200" customFormat="1" ht="15">
      <c r="A103" s="130" t="s">
        <v>753</v>
      </c>
      <c r="B103" s="204" t="s">
        <v>1047</v>
      </c>
      <c r="C103" s="148">
        <v>28</v>
      </c>
    </row>
    <row r="104" spans="1:3" s="200" customFormat="1" ht="15">
      <c r="A104" s="130" t="s">
        <v>754</v>
      </c>
      <c r="B104" s="143" t="s">
        <v>682</v>
      </c>
      <c r="C104" s="166">
        <v>144</v>
      </c>
    </row>
    <row r="105" spans="1:3" s="200" customFormat="1" ht="15">
      <c r="A105" s="130" t="s">
        <v>755</v>
      </c>
      <c r="B105" s="146" t="s">
        <v>110</v>
      </c>
      <c r="C105" s="168">
        <v>14.2</v>
      </c>
    </row>
    <row r="106" spans="1:3" s="200" customFormat="1" ht="25.5">
      <c r="A106" s="130" t="s">
        <v>756</v>
      </c>
      <c r="B106" s="172" t="s">
        <v>209</v>
      </c>
      <c r="C106" s="173">
        <v>102.6</v>
      </c>
    </row>
    <row r="107" spans="1:3" s="200" customFormat="1">
      <c r="A107" s="171" t="s">
        <v>757</v>
      </c>
      <c r="B107" s="196" t="s">
        <v>1077</v>
      </c>
      <c r="C107" s="173">
        <v>43.4</v>
      </c>
    </row>
    <row r="108" spans="1:3" s="200" customFormat="1">
      <c r="A108" s="171" t="s">
        <v>758</v>
      </c>
      <c r="B108" s="172" t="s">
        <v>210</v>
      </c>
      <c r="C108" s="173">
        <v>26.2</v>
      </c>
    </row>
    <row r="109" spans="1:3" s="200" customFormat="1">
      <c r="A109" s="171" t="s">
        <v>759</v>
      </c>
      <c r="B109" s="172" t="s">
        <v>1082</v>
      </c>
      <c r="C109" s="173">
        <v>26.1</v>
      </c>
    </row>
    <row r="110" spans="1:3" s="200" customFormat="1">
      <c r="A110" s="171" t="s">
        <v>760</v>
      </c>
      <c r="B110" s="172" t="s">
        <v>212</v>
      </c>
      <c r="C110" s="173">
        <v>33.5</v>
      </c>
    </row>
    <row r="111" spans="1:3" s="200" customFormat="1">
      <c r="A111" s="171" t="s">
        <v>761</v>
      </c>
      <c r="B111" s="172" t="s">
        <v>1061</v>
      </c>
      <c r="C111" s="173">
        <v>36.9</v>
      </c>
    </row>
    <row r="112" spans="1:3" s="200" customFormat="1">
      <c r="A112" s="171" t="s">
        <v>762</v>
      </c>
      <c r="B112" s="172" t="s">
        <v>1059</v>
      </c>
      <c r="C112" s="173">
        <v>34.9</v>
      </c>
    </row>
    <row r="113" spans="1:3" s="200" customFormat="1">
      <c r="A113" s="171" t="s">
        <v>763</v>
      </c>
      <c r="B113" s="172" t="s">
        <v>213</v>
      </c>
      <c r="C113" s="173">
        <v>26</v>
      </c>
    </row>
    <row r="114" spans="1:3" s="200" customFormat="1">
      <c r="A114" s="171" t="s">
        <v>764</v>
      </c>
      <c r="B114" s="172" t="s">
        <v>1072</v>
      </c>
      <c r="C114" s="173">
        <v>27</v>
      </c>
    </row>
    <row r="115" spans="1:3" s="200" customFormat="1">
      <c r="A115" s="171" t="s">
        <v>765</v>
      </c>
      <c r="B115" s="196" t="s">
        <v>208</v>
      </c>
      <c r="C115" s="173">
        <v>29.4</v>
      </c>
    </row>
    <row r="116" spans="1:3" s="200" customFormat="1">
      <c r="A116" s="171" t="s">
        <v>766</v>
      </c>
      <c r="B116" s="172" t="s">
        <v>672</v>
      </c>
      <c r="C116" s="173">
        <v>35.200000000000003</v>
      </c>
    </row>
    <row r="117" spans="1:3" s="200" customFormat="1">
      <c r="A117" s="171" t="s">
        <v>767</v>
      </c>
      <c r="B117" s="172" t="s">
        <v>660</v>
      </c>
      <c r="C117" s="173">
        <v>29.8</v>
      </c>
    </row>
    <row r="118" spans="1:3" s="200" customFormat="1">
      <c r="A118" s="171" t="s">
        <v>768</v>
      </c>
      <c r="B118" s="172" t="s">
        <v>661</v>
      </c>
      <c r="C118" s="173">
        <v>27.8</v>
      </c>
    </row>
    <row r="119" spans="1:3" s="200" customFormat="1">
      <c r="A119" s="171" t="s">
        <v>769</v>
      </c>
      <c r="B119" s="146" t="s">
        <v>115</v>
      </c>
      <c r="C119" s="168">
        <v>41</v>
      </c>
    </row>
    <row r="120" spans="1:3" s="200" customFormat="1">
      <c r="A120" s="171" t="s">
        <v>770</v>
      </c>
      <c r="B120" s="204" t="s">
        <v>1084</v>
      </c>
      <c r="C120" s="147">
        <v>43.3</v>
      </c>
    </row>
    <row r="121" spans="1:3" s="200" customFormat="1">
      <c r="A121" s="171" t="s">
        <v>771</v>
      </c>
      <c r="B121" s="146" t="s">
        <v>511</v>
      </c>
      <c r="C121" s="168">
        <v>30.7</v>
      </c>
    </row>
    <row r="122" spans="1:3" s="200" customFormat="1">
      <c r="A122" s="171" t="s">
        <v>772</v>
      </c>
      <c r="B122" s="146" t="s">
        <v>119</v>
      </c>
      <c r="C122" s="168">
        <v>8.81</v>
      </c>
    </row>
    <row r="123" spans="1:3" s="200" customFormat="1">
      <c r="A123" s="171" t="s">
        <v>773</v>
      </c>
      <c r="B123" s="146" t="s">
        <v>693</v>
      </c>
      <c r="C123" s="168">
        <v>69.239999999999995</v>
      </c>
    </row>
    <row r="124" spans="1:3" s="200" customFormat="1">
      <c r="A124" s="171" t="s">
        <v>774</v>
      </c>
      <c r="B124" s="146" t="s">
        <v>121</v>
      </c>
      <c r="C124" s="168">
        <v>42</v>
      </c>
    </row>
    <row r="125" spans="1:3" s="200" customFormat="1">
      <c r="A125" s="171" t="s">
        <v>775</v>
      </c>
      <c r="B125" s="196" t="s">
        <v>208</v>
      </c>
      <c r="C125" s="173">
        <v>19.3</v>
      </c>
    </row>
    <row r="126" spans="1:3" s="200" customFormat="1">
      <c r="A126" s="171" t="s">
        <v>776</v>
      </c>
      <c r="B126" s="143" t="s">
        <v>692</v>
      </c>
      <c r="C126" s="166">
        <v>194</v>
      </c>
    </row>
    <row r="127" spans="1:3" s="159" customFormat="1">
      <c r="A127" s="171" t="s">
        <v>777</v>
      </c>
      <c r="B127" s="298" t="s">
        <v>939</v>
      </c>
      <c r="C127" s="299">
        <v>80.3</v>
      </c>
    </row>
    <row r="128" spans="1:3" s="159" customFormat="1">
      <c r="A128" s="171" t="s">
        <v>778</v>
      </c>
      <c r="B128" s="202" t="s">
        <v>634</v>
      </c>
      <c r="C128" s="203">
        <v>413.5</v>
      </c>
    </row>
    <row r="129" spans="1:3" s="159" customFormat="1">
      <c r="A129" s="171" t="s">
        <v>779</v>
      </c>
      <c r="B129" s="185" t="s">
        <v>18</v>
      </c>
      <c r="C129" s="147">
        <v>30.6</v>
      </c>
    </row>
    <row r="130" spans="1:3" s="159" customFormat="1">
      <c r="A130" s="171" t="s">
        <v>780</v>
      </c>
      <c r="B130" s="204" t="s">
        <v>20</v>
      </c>
      <c r="C130" s="147">
        <v>68.7</v>
      </c>
    </row>
    <row r="131" spans="1:3" s="159" customFormat="1">
      <c r="A131" s="171" t="s">
        <v>781</v>
      </c>
      <c r="B131" s="204" t="s">
        <v>940</v>
      </c>
      <c r="C131" s="147">
        <v>33</v>
      </c>
    </row>
    <row r="132" spans="1:3" s="159" customFormat="1">
      <c r="A132" s="171" t="s">
        <v>782</v>
      </c>
      <c r="B132" s="298" t="s">
        <v>937</v>
      </c>
      <c r="C132" s="299">
        <v>153.9</v>
      </c>
    </row>
    <row r="133" spans="1:3" s="159" customFormat="1">
      <c r="A133" s="171" t="s">
        <v>783</v>
      </c>
      <c r="B133" s="204" t="s">
        <v>843</v>
      </c>
      <c r="C133" s="147">
        <v>50.7</v>
      </c>
    </row>
    <row r="134" spans="1:3" s="159" customFormat="1">
      <c r="A134" s="171" t="s">
        <v>784</v>
      </c>
      <c r="B134" s="172" t="s">
        <v>207</v>
      </c>
      <c r="C134" s="173">
        <v>315.7</v>
      </c>
    </row>
    <row r="135" spans="1:3" s="159" customFormat="1">
      <c r="A135" s="171" t="s">
        <v>785</v>
      </c>
      <c r="B135" s="172" t="s">
        <v>982</v>
      </c>
      <c r="C135" s="173">
        <v>219.4</v>
      </c>
    </row>
    <row r="136" spans="1:3" s="159" customFormat="1">
      <c r="A136" s="171" t="s">
        <v>786</v>
      </c>
      <c r="B136" s="172" t="s">
        <v>981</v>
      </c>
      <c r="C136" s="173">
        <v>126.6</v>
      </c>
    </row>
    <row r="137" spans="1:3" s="159" customFormat="1">
      <c r="A137" s="171" t="s">
        <v>787</v>
      </c>
      <c r="B137" s="172" t="s">
        <v>984</v>
      </c>
      <c r="C137" s="173">
        <v>122.2</v>
      </c>
    </row>
    <row r="138" spans="1:3" s="159" customFormat="1">
      <c r="A138" s="171" t="s">
        <v>788</v>
      </c>
      <c r="B138" s="204" t="s">
        <v>989</v>
      </c>
      <c r="C138" s="300">
        <v>35.5</v>
      </c>
    </row>
    <row r="139" spans="1:3" s="159" customFormat="1">
      <c r="A139" s="171" t="s">
        <v>789</v>
      </c>
      <c r="B139" s="185" t="s">
        <v>55</v>
      </c>
      <c r="C139" s="296">
        <v>82</v>
      </c>
    </row>
    <row r="140" spans="1:3" s="159" customFormat="1">
      <c r="A140" s="171" t="s">
        <v>790</v>
      </c>
      <c r="B140" s="185" t="s">
        <v>49</v>
      </c>
      <c r="C140" s="296">
        <v>81.5</v>
      </c>
    </row>
    <row r="141" spans="1:3" s="159" customFormat="1">
      <c r="A141" s="171" t="s">
        <v>791</v>
      </c>
      <c r="B141" s="301" t="s">
        <v>66</v>
      </c>
      <c r="C141" s="302">
        <v>13.1</v>
      </c>
    </row>
    <row r="142" spans="1:3" s="159" customFormat="1">
      <c r="A142" s="171" t="s">
        <v>792</v>
      </c>
      <c r="B142" s="170" t="s">
        <v>1247</v>
      </c>
      <c r="C142" s="144">
        <v>16.7</v>
      </c>
    </row>
    <row r="143" spans="1:3" s="162" customFormat="1">
      <c r="A143" s="171" t="s">
        <v>793</v>
      </c>
      <c r="B143" s="146" t="s">
        <v>509</v>
      </c>
      <c r="C143" s="168">
        <v>37.799999999999997</v>
      </c>
    </row>
    <row r="144" spans="1:3" s="162" customFormat="1">
      <c r="A144" s="171" t="s">
        <v>794</v>
      </c>
      <c r="B144" s="146" t="s">
        <v>632</v>
      </c>
      <c r="C144" s="168">
        <v>62.8</v>
      </c>
    </row>
    <row r="145" spans="1:4" s="133" customFormat="1">
      <c r="A145" s="171" t="s">
        <v>795</v>
      </c>
      <c r="B145" s="204" t="s">
        <v>904</v>
      </c>
      <c r="C145" s="148">
        <v>18.2</v>
      </c>
    </row>
    <row r="146" spans="1:4" s="133" customFormat="1">
      <c r="A146" s="171" t="s">
        <v>798</v>
      </c>
      <c r="B146" s="146" t="s">
        <v>108</v>
      </c>
      <c r="C146" s="168">
        <v>11.7</v>
      </c>
    </row>
    <row r="147" spans="1:4" s="133" customFormat="1">
      <c r="A147" s="171" t="s">
        <v>799</v>
      </c>
      <c r="B147" s="204" t="s">
        <v>854</v>
      </c>
      <c r="C147" s="148">
        <v>9.8000000000000007</v>
      </c>
    </row>
    <row r="148" spans="1:4" s="133" customFormat="1">
      <c r="A148" s="171" t="s">
        <v>800</v>
      </c>
      <c r="B148" s="204" t="s">
        <v>801</v>
      </c>
      <c r="C148" s="148">
        <v>28.6</v>
      </c>
    </row>
    <row r="149" spans="1:4" s="133" customFormat="1">
      <c r="A149" s="171" t="s">
        <v>72</v>
      </c>
      <c r="B149" s="294" t="s">
        <v>1128</v>
      </c>
      <c r="C149" s="303">
        <v>28.6</v>
      </c>
    </row>
    <row r="150" spans="1:4" s="133" customFormat="1">
      <c r="A150" s="171" t="s">
        <v>802</v>
      </c>
      <c r="B150" s="294" t="s">
        <v>1127</v>
      </c>
      <c r="C150" s="304">
        <v>52</v>
      </c>
    </row>
    <row r="151" spans="1:4" s="133" customFormat="1">
      <c r="A151" s="171" t="s">
        <v>1271</v>
      </c>
      <c r="B151" s="305" t="s">
        <v>814</v>
      </c>
      <c r="C151" s="306">
        <v>47.9</v>
      </c>
      <c r="D151" s="110"/>
    </row>
    <row r="152" spans="1:4" s="133" customFormat="1">
      <c r="A152" s="171" t="s">
        <v>1272</v>
      </c>
      <c r="B152" s="172" t="s">
        <v>815</v>
      </c>
      <c r="C152" s="173">
        <v>82</v>
      </c>
      <c r="D152" s="110"/>
    </row>
    <row r="153" spans="1:4" s="133" customFormat="1" ht="25.5">
      <c r="A153" s="171" t="s">
        <v>1273</v>
      </c>
      <c r="B153" s="295" t="s">
        <v>973</v>
      </c>
      <c r="C153" s="148">
        <v>165.7</v>
      </c>
      <c r="D153" s="110"/>
    </row>
    <row r="154" spans="1:4" s="133" customFormat="1">
      <c r="A154" s="171" t="s">
        <v>1274</v>
      </c>
      <c r="B154" s="185" t="s">
        <v>29</v>
      </c>
      <c r="C154" s="147">
        <v>122.1</v>
      </c>
      <c r="D154" s="110"/>
    </row>
    <row r="155" spans="1:4" s="133" customFormat="1" ht="25.5">
      <c r="A155" s="171" t="s">
        <v>1275</v>
      </c>
      <c r="B155" s="185" t="s">
        <v>1276</v>
      </c>
      <c r="C155" s="147">
        <v>89.4</v>
      </c>
      <c r="D155" s="110"/>
    </row>
    <row r="156" spans="1:4" s="133" customFormat="1">
      <c r="A156" s="171" t="s">
        <v>1277</v>
      </c>
      <c r="B156" s="185" t="s">
        <v>952</v>
      </c>
      <c r="C156" s="147">
        <v>48</v>
      </c>
      <c r="D156" s="110"/>
    </row>
    <row r="157" spans="1:4" s="133" customFormat="1">
      <c r="A157" s="171" t="s">
        <v>1278</v>
      </c>
      <c r="B157" s="185" t="s">
        <v>964</v>
      </c>
      <c r="C157" s="147">
        <v>41.3</v>
      </c>
      <c r="D157" s="110"/>
    </row>
    <row r="158" spans="1:4" s="133" customFormat="1">
      <c r="A158" s="171" t="s">
        <v>1279</v>
      </c>
      <c r="B158" s="295" t="s">
        <v>1280</v>
      </c>
      <c r="C158" s="148">
        <v>130.5</v>
      </c>
      <c r="D158" s="110"/>
    </row>
    <row r="159" spans="1:4" s="133" customFormat="1" ht="25.5">
      <c r="A159" s="171" t="s">
        <v>1281</v>
      </c>
      <c r="B159" s="295" t="s">
        <v>1282</v>
      </c>
      <c r="C159" s="148">
        <v>151.1</v>
      </c>
      <c r="D159" s="110"/>
    </row>
    <row r="160" spans="1:4" s="133" customFormat="1">
      <c r="A160" s="171" t="s">
        <v>1283</v>
      </c>
      <c r="B160" s="185" t="s">
        <v>42</v>
      </c>
      <c r="C160" s="296">
        <v>41.6</v>
      </c>
      <c r="D160" s="110"/>
    </row>
    <row r="161" spans="1:4" s="133" customFormat="1">
      <c r="A161" s="171" t="s">
        <v>1284</v>
      </c>
      <c r="B161" s="185" t="s">
        <v>45</v>
      </c>
      <c r="C161" s="296">
        <v>60.2</v>
      </c>
      <c r="D161" s="110"/>
    </row>
    <row r="162" spans="1:4" s="133" customFormat="1">
      <c r="A162" s="171" t="s">
        <v>1285</v>
      </c>
      <c r="B162" s="185" t="s">
        <v>47</v>
      </c>
      <c r="C162" s="296">
        <v>58.4</v>
      </c>
      <c r="D162" s="110"/>
    </row>
    <row r="163" spans="1:4" s="133" customFormat="1">
      <c r="A163" s="171" t="s">
        <v>1286</v>
      </c>
      <c r="B163" s="185" t="s">
        <v>988</v>
      </c>
      <c r="C163" s="296">
        <v>77.5</v>
      </c>
      <c r="D163" s="110"/>
    </row>
    <row r="164" spans="1:4" s="133" customFormat="1">
      <c r="A164" s="171" t="s">
        <v>1287</v>
      </c>
      <c r="B164" s="185" t="s">
        <v>992</v>
      </c>
      <c r="C164" s="296">
        <v>73.099999999999994</v>
      </c>
      <c r="D164" s="110"/>
    </row>
    <row r="165" spans="1:4" s="133" customFormat="1">
      <c r="A165" s="171" t="s">
        <v>1288</v>
      </c>
      <c r="B165" s="185" t="s">
        <v>58</v>
      </c>
      <c r="C165" s="296">
        <v>60.41</v>
      </c>
      <c r="D165" s="110"/>
    </row>
    <row r="166" spans="1:4" s="133" customFormat="1">
      <c r="A166" s="171" t="s">
        <v>1289</v>
      </c>
      <c r="B166" s="307" t="s">
        <v>60</v>
      </c>
      <c r="C166" s="296">
        <v>138.80000000000001</v>
      </c>
      <c r="D166" s="110"/>
    </row>
    <row r="167" spans="1:4" s="133" customFormat="1" ht="25.5">
      <c r="A167" s="171" t="s">
        <v>1290</v>
      </c>
      <c r="B167" s="185" t="s">
        <v>1263</v>
      </c>
      <c r="C167" s="296">
        <v>60.5</v>
      </c>
      <c r="D167" s="110"/>
    </row>
    <row r="168" spans="1:4" s="133" customFormat="1">
      <c r="A168" s="171" t="s">
        <v>1291</v>
      </c>
      <c r="B168" s="185" t="s">
        <v>999</v>
      </c>
      <c r="C168" s="296">
        <v>94.6</v>
      </c>
      <c r="D168" s="110"/>
    </row>
    <row r="169" spans="1:4" s="133" customFormat="1">
      <c r="A169" s="171" t="s">
        <v>1292</v>
      </c>
      <c r="B169" s="185" t="s">
        <v>998</v>
      </c>
      <c r="C169" s="296">
        <v>104.3</v>
      </c>
      <c r="D169" s="110"/>
    </row>
    <row r="170" spans="1:4" s="133" customFormat="1">
      <c r="A170" s="171" t="s">
        <v>1293</v>
      </c>
      <c r="B170" s="185" t="s">
        <v>997</v>
      </c>
      <c r="C170" s="296">
        <v>97.7</v>
      </c>
      <c r="D170" s="110"/>
    </row>
    <row r="171" spans="1:4" s="133" customFormat="1">
      <c r="A171" s="171" t="s">
        <v>1294</v>
      </c>
      <c r="B171" s="185" t="s">
        <v>63</v>
      </c>
      <c r="C171" s="296">
        <v>52.5</v>
      </c>
      <c r="D171" s="110"/>
    </row>
    <row r="172" spans="1:4" s="133" customFormat="1">
      <c r="A172" s="171" t="s">
        <v>1295</v>
      </c>
      <c r="B172" s="185" t="s">
        <v>996</v>
      </c>
      <c r="C172" s="296">
        <v>64.8</v>
      </c>
      <c r="D172" s="110"/>
    </row>
    <row r="173" spans="1:4" s="133" customFormat="1">
      <c r="A173" s="171" t="s">
        <v>1296</v>
      </c>
      <c r="B173" s="185" t="s">
        <v>1000</v>
      </c>
      <c r="C173" s="296">
        <v>74</v>
      </c>
      <c r="D173" s="110"/>
    </row>
    <row r="174" spans="1:4" s="133" customFormat="1">
      <c r="A174" s="171" t="s">
        <v>1297</v>
      </c>
      <c r="B174" s="146" t="s">
        <v>1093</v>
      </c>
      <c r="C174" s="168">
        <v>142.4</v>
      </c>
      <c r="D174" s="110"/>
    </row>
    <row r="175" spans="1:4" s="133" customFormat="1">
      <c r="A175" s="171" t="s">
        <v>1298</v>
      </c>
      <c r="B175" s="308" t="s">
        <v>842</v>
      </c>
      <c r="C175" s="309">
        <v>165.2</v>
      </c>
      <c r="D175" s="110"/>
    </row>
    <row r="176" spans="1:4" s="133" customFormat="1">
      <c r="A176" s="171" t="s">
        <v>1299</v>
      </c>
      <c r="B176" s="310" t="s">
        <v>1073</v>
      </c>
      <c r="C176" s="173">
        <v>35.9</v>
      </c>
      <c r="D176" s="110"/>
    </row>
    <row r="177" spans="1:144" s="133" customFormat="1">
      <c r="A177" s="171" t="s">
        <v>1300</v>
      </c>
      <c r="B177" s="172" t="s">
        <v>1267</v>
      </c>
      <c r="C177" s="173">
        <v>15</v>
      </c>
      <c r="D177" s="110"/>
    </row>
    <row r="178" spans="1:144" s="133" customFormat="1">
      <c r="A178" s="171" t="s">
        <v>1301</v>
      </c>
      <c r="B178" s="204" t="s">
        <v>1302</v>
      </c>
      <c r="C178" s="148">
        <v>15</v>
      </c>
      <c r="D178" s="110"/>
    </row>
    <row r="179" spans="1:144" s="133" customFormat="1">
      <c r="A179" s="171" t="s">
        <v>1303</v>
      </c>
      <c r="B179" s="146" t="s">
        <v>691</v>
      </c>
      <c r="C179" s="168">
        <v>151.19999999999999</v>
      </c>
      <c r="D179" s="110"/>
    </row>
    <row r="180" spans="1:144" s="159" customFormat="1">
      <c r="A180" s="212" t="s">
        <v>310</v>
      </c>
      <c r="B180" s="213" t="s">
        <v>803</v>
      </c>
      <c r="C180" s="214"/>
    </row>
    <row r="181" spans="1:144">
      <c r="A181" s="171" t="s">
        <v>259</v>
      </c>
      <c r="B181" s="172" t="s">
        <v>1304</v>
      </c>
      <c r="C181" s="168">
        <v>14.1</v>
      </c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</row>
    <row r="182" spans="1:144" s="162" customFormat="1">
      <c r="A182" s="171" t="s">
        <v>312</v>
      </c>
      <c r="B182" s="204" t="s">
        <v>843</v>
      </c>
      <c r="C182" s="147">
        <v>50.7</v>
      </c>
    </row>
    <row r="183" spans="1:144" s="162" customFormat="1">
      <c r="A183" s="171" t="s">
        <v>326</v>
      </c>
      <c r="B183" s="311" t="s">
        <v>844</v>
      </c>
      <c r="C183" s="312">
        <v>26.5</v>
      </c>
    </row>
    <row r="184" spans="1:144" s="159" customFormat="1">
      <c r="A184" s="171" t="s">
        <v>371</v>
      </c>
      <c r="B184" s="217" t="s">
        <v>845</v>
      </c>
      <c r="C184" s="313">
        <v>18.7</v>
      </c>
    </row>
    <row r="185" spans="1:144" s="159" customFormat="1">
      <c r="A185" s="171" t="s">
        <v>373</v>
      </c>
      <c r="B185" s="217" t="s">
        <v>1305</v>
      </c>
      <c r="C185" s="218">
        <v>32.700000000000003</v>
      </c>
    </row>
    <row r="186" spans="1:144" s="162" customFormat="1">
      <c r="A186" s="171" t="s">
        <v>374</v>
      </c>
      <c r="B186" s="217" t="s">
        <v>847</v>
      </c>
      <c r="C186" s="313">
        <v>27.4</v>
      </c>
    </row>
    <row r="187" spans="1:144" s="162" customFormat="1">
      <c r="A187" s="171" t="s">
        <v>376</v>
      </c>
      <c r="B187" s="217" t="s">
        <v>807</v>
      </c>
      <c r="C187" s="313">
        <v>39.9</v>
      </c>
    </row>
    <row r="188" spans="1:144" s="162" customFormat="1">
      <c r="A188" s="171" t="s">
        <v>378</v>
      </c>
      <c r="B188" s="217" t="s">
        <v>848</v>
      </c>
      <c r="C188" s="313">
        <v>33.299999999999997</v>
      </c>
    </row>
    <row r="189" spans="1:144" s="162" customFormat="1">
      <c r="A189" s="334" t="s">
        <v>708</v>
      </c>
      <c r="B189" s="335"/>
      <c r="C189" s="183">
        <f>SUM(C181:C188)</f>
        <v>243.3</v>
      </c>
    </row>
    <row r="190" spans="1:144" s="162" customFormat="1">
      <c r="A190" s="219" t="s">
        <v>419</v>
      </c>
      <c r="B190" s="220" t="s">
        <v>809</v>
      </c>
      <c r="C190" s="221"/>
    </row>
    <row r="191" spans="1:144">
      <c r="A191" s="171" t="s">
        <v>271</v>
      </c>
      <c r="B191" s="172" t="s">
        <v>1241</v>
      </c>
      <c r="C191" s="168">
        <v>8.9</v>
      </c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42"/>
      <c r="CQ191" s="142"/>
      <c r="CR191" s="142"/>
      <c r="CS191" s="142"/>
      <c r="CT191" s="142"/>
      <c r="CU191" s="142"/>
      <c r="CV191" s="142"/>
      <c r="CW191" s="142"/>
      <c r="CX191" s="142"/>
      <c r="CY191" s="142"/>
      <c r="CZ191" s="142"/>
      <c r="DA191" s="142"/>
      <c r="DB191" s="142"/>
      <c r="DC191" s="142"/>
      <c r="DD191" s="142"/>
      <c r="DE191" s="142"/>
      <c r="DF191" s="142"/>
      <c r="DG191" s="142"/>
      <c r="DH191" s="142"/>
      <c r="DI191" s="142"/>
      <c r="DJ191" s="142"/>
      <c r="DK191" s="142"/>
      <c r="DL191" s="142"/>
      <c r="DM191" s="142"/>
      <c r="DN191" s="142"/>
      <c r="DO191" s="142"/>
      <c r="DP191" s="142"/>
      <c r="DQ191" s="142"/>
      <c r="DR191" s="142"/>
      <c r="DS191" s="142"/>
      <c r="DT191" s="142"/>
      <c r="DU191" s="142"/>
      <c r="DV191" s="142"/>
      <c r="DW191" s="142"/>
      <c r="DX191" s="142"/>
      <c r="DY191" s="142"/>
      <c r="DZ191" s="142"/>
      <c r="EA191" s="142"/>
      <c r="EB191" s="142"/>
      <c r="EC191" s="142"/>
      <c r="ED191" s="142"/>
      <c r="EE191" s="142"/>
      <c r="EF191" s="142"/>
      <c r="EG191" s="142"/>
      <c r="EH191" s="142"/>
      <c r="EI191" s="142"/>
      <c r="EJ191" s="142"/>
      <c r="EK191" s="142"/>
      <c r="EL191" s="142"/>
      <c r="EM191" s="142"/>
      <c r="EN191" s="142"/>
    </row>
    <row r="192" spans="1:144" s="162" customFormat="1">
      <c r="A192" s="171" t="s">
        <v>415</v>
      </c>
      <c r="B192" s="146" t="s">
        <v>423</v>
      </c>
      <c r="C192" s="168">
        <v>36.4</v>
      </c>
    </row>
    <row r="193" spans="1:3" s="162" customFormat="1">
      <c r="A193" s="171" t="s">
        <v>417</v>
      </c>
      <c r="B193" s="146" t="s">
        <v>225</v>
      </c>
      <c r="C193" s="168">
        <v>33.9</v>
      </c>
    </row>
    <row r="194" spans="1:3" s="162" customFormat="1">
      <c r="A194" s="171" t="s">
        <v>424</v>
      </c>
      <c r="B194" s="204" t="s">
        <v>918</v>
      </c>
      <c r="C194" s="148">
        <v>15.9</v>
      </c>
    </row>
    <row r="195" spans="1:3" s="162" customFormat="1">
      <c r="A195" s="171" t="s">
        <v>428</v>
      </c>
      <c r="B195" s="314" t="s">
        <v>429</v>
      </c>
      <c r="C195" s="148">
        <v>31.3</v>
      </c>
    </row>
    <row r="196" spans="1:3" s="162" customFormat="1">
      <c r="A196" s="171" t="s">
        <v>430</v>
      </c>
      <c r="B196" s="222" t="s">
        <v>431</v>
      </c>
      <c r="C196" s="168">
        <v>47.2</v>
      </c>
    </row>
    <row r="197" spans="1:3" s="162" customFormat="1">
      <c r="A197" s="171" t="s">
        <v>433</v>
      </c>
      <c r="B197" s="204" t="s">
        <v>917</v>
      </c>
      <c r="C197" s="148">
        <v>22.1</v>
      </c>
    </row>
    <row r="198" spans="1:3" s="162" customFormat="1">
      <c r="A198" s="171" t="s">
        <v>437</v>
      </c>
      <c r="B198" s="204" t="s">
        <v>438</v>
      </c>
      <c r="C198" s="148">
        <v>22.1</v>
      </c>
    </row>
    <row r="199" spans="1:3" s="162" customFormat="1">
      <c r="A199" s="171" t="s">
        <v>443</v>
      </c>
      <c r="B199" s="146" t="s">
        <v>444</v>
      </c>
      <c r="C199" s="168">
        <v>39.5</v>
      </c>
    </row>
    <row r="200" spans="1:3" s="162" customFormat="1">
      <c r="A200" s="171" t="s">
        <v>449</v>
      </c>
      <c r="B200" s="204" t="s">
        <v>909</v>
      </c>
      <c r="C200" s="148">
        <v>47.2</v>
      </c>
    </row>
    <row r="201" spans="1:3" s="162" customFormat="1">
      <c r="A201" s="171" t="s">
        <v>482</v>
      </c>
      <c r="B201" s="146" t="s">
        <v>512</v>
      </c>
      <c r="C201" s="168">
        <v>13.2</v>
      </c>
    </row>
    <row r="202" spans="1:3" s="162" customFormat="1">
      <c r="A202" s="171" t="s">
        <v>8</v>
      </c>
      <c r="B202" s="146" t="s">
        <v>810</v>
      </c>
      <c r="C202" s="168">
        <v>21.1</v>
      </c>
    </row>
    <row r="203" spans="1:3" s="162" customFormat="1">
      <c r="A203" s="171" t="s">
        <v>10</v>
      </c>
      <c r="B203" s="146" t="s">
        <v>811</v>
      </c>
      <c r="C203" s="168">
        <v>10.3</v>
      </c>
    </row>
    <row r="204" spans="1:3" s="162" customFormat="1">
      <c r="A204" s="171" t="s">
        <v>633</v>
      </c>
      <c r="B204" s="146" t="s">
        <v>812</v>
      </c>
      <c r="C204" s="168">
        <v>5.6</v>
      </c>
    </row>
    <row r="205" spans="1:3" s="162" customFormat="1">
      <c r="A205" s="334" t="s">
        <v>708</v>
      </c>
      <c r="B205" s="335"/>
      <c r="C205" s="183">
        <f>SUM(C191:C204)</f>
        <v>354.7</v>
      </c>
    </row>
    <row r="206" spans="1:3" s="9" customFormat="1" ht="15.75">
      <c r="A206" s="291"/>
      <c r="B206" s="24" t="s">
        <v>244</v>
      </c>
      <c r="C206" s="23"/>
    </row>
    <row r="207" spans="1:3" s="9" customFormat="1" ht="15.75">
      <c r="A207" s="291"/>
      <c r="B207" s="24"/>
      <c r="C207" s="23"/>
    </row>
    <row r="208" spans="1:3" s="9" customFormat="1" ht="15.75">
      <c r="A208" s="291" t="s">
        <v>245</v>
      </c>
      <c r="B208" s="24" t="s">
        <v>1306</v>
      </c>
      <c r="C208" s="291"/>
    </row>
    <row r="209" spans="1:3" s="9" customFormat="1" ht="15.75">
      <c r="A209" s="291"/>
      <c r="B209" s="24" t="s">
        <v>1307</v>
      </c>
      <c r="C209" s="23"/>
    </row>
    <row r="210" spans="1:3" s="9" customFormat="1">
      <c r="B210" s="9" t="s">
        <v>1308</v>
      </c>
      <c r="C210" s="25"/>
    </row>
    <row r="211" spans="1:3" s="133" customFormat="1" ht="15.75">
      <c r="A211" s="24"/>
      <c r="B211" s="24"/>
    </row>
    <row r="212" spans="1:3" s="133" customFormat="1">
      <c r="A212" s="345"/>
      <c r="B212" s="345"/>
      <c r="C212" s="346"/>
    </row>
    <row r="213" spans="1:3" s="133" customFormat="1">
      <c r="A213" s="345"/>
      <c r="B213" s="345"/>
      <c r="C213" s="346"/>
    </row>
    <row r="214" spans="1:3" s="133" customFormat="1" ht="15.75">
      <c r="B214" s="24"/>
    </row>
    <row r="215" spans="1:3" s="133" customFormat="1" ht="15.75">
      <c r="A215" s="24"/>
      <c r="C215" s="24"/>
    </row>
    <row r="216" spans="1:3" s="133" customFormat="1" ht="15.75">
      <c r="A216" s="24"/>
      <c r="C216" s="24"/>
    </row>
  </sheetData>
  <mergeCells count="23">
    <mergeCell ref="A189:B189"/>
    <mergeCell ref="A205:B205"/>
    <mergeCell ref="A212:B213"/>
    <mergeCell ref="C212:C213"/>
    <mergeCell ref="A11:A12"/>
    <mergeCell ref="A15:B15"/>
    <mergeCell ref="A16:C16"/>
    <mergeCell ref="A25:B25"/>
    <mergeCell ref="A26:C26"/>
    <mergeCell ref="A33:B33"/>
    <mergeCell ref="A34:C34"/>
    <mergeCell ref="A40:B40"/>
    <mergeCell ref="A41:C41"/>
    <mergeCell ref="A47:B47"/>
    <mergeCell ref="A48:C48"/>
    <mergeCell ref="A49:A55"/>
    <mergeCell ref="A56:B56"/>
    <mergeCell ref="A58:C58"/>
    <mergeCell ref="B2:C2"/>
    <mergeCell ref="B3:C3"/>
    <mergeCell ref="B4:C4"/>
    <mergeCell ref="A6:C6"/>
    <mergeCell ref="A9:A10"/>
  </mergeCells>
  <pageMargins left="0.17" right="0.18" top="0.17" bottom="0.16" header="0.17" footer="0.1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загальний 2017 р.</vt:lpstr>
      <vt:lpstr>проф. </vt:lpstr>
      <vt:lpstr>ВОС 2017</vt:lpstr>
      <vt:lpstr>Авіація</vt:lpstr>
      <vt:lpstr>Лист1</vt:lpstr>
      <vt:lpstr>АМЦ</vt:lpstr>
      <vt:lpstr>Авіація!Область_печати</vt:lpstr>
      <vt:lpstr>'ВОС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Юля</cp:lastModifiedBy>
  <cp:lastPrinted>2017-11-08T12:03:10Z</cp:lastPrinted>
  <dcterms:created xsi:type="dcterms:W3CDTF">2010-03-19T09:58:15Z</dcterms:created>
  <dcterms:modified xsi:type="dcterms:W3CDTF">2018-01-23T08:15:38Z</dcterms:modified>
</cp:coreProperties>
</file>