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320" windowHeight="10488" activeTab="0"/>
  </bookViews>
  <sheets>
    <sheet name="НП бак" sheetId="1" r:id="rId1"/>
    <sheet name="НП бак (2)" sheetId="2" r:id="rId2"/>
    <sheet name="НП бак (3)" sheetId="3" r:id="rId3"/>
  </sheets>
  <definedNames>
    <definedName name="_xlnm.Print_Area" localSheetId="0">'НП бак'!$A$1:$BH$124</definedName>
    <definedName name="_xlnm.Print_Area" localSheetId="1">'НП бак (2)'!$A$1:$BH$199</definedName>
    <definedName name="_xlnm.Print_Area" localSheetId="2">'НП бак (3)'!$A$1:$BH$98</definedName>
  </definedNames>
  <calcPr fullCalcOnLoad="1"/>
</workbook>
</file>

<file path=xl/sharedStrings.xml><?xml version="1.0" encoding="utf-8"?>
<sst xmlns="http://schemas.openxmlformats.org/spreadsheetml/2006/main" count="843" uniqueCount="291">
  <si>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</si>
  <si>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</si>
  <si>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</si>
  <si>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ЗАТВЕРДЖУЮ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</si>
  <si>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</si>
  <si>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</si>
  <si>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</si>
  <si>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</si>
  <si>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</si>
  <si>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</si>
  <si>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</si>
  <si>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"___"_____________  2020  р.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</si>
  <si>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</si>
  <si>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</si>
  <si>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</si>
  <si>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</si>
  <si>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</si>
  <si>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</si>
  <si>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</si>
  <si>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</si>
  <si>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</si>
  <si>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</si>
  <si>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</si>
  <si>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</si>
  <si>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</si>
  <si>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</si>
  <si>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</si>
  <si>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</si>
  <si>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</si>
  <si>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</si>
  <si>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</si>
  <si>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</si>
  <si>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</si>
  <si>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</si>
  <si>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</si>
  <si>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</si>
  <si>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</si>
  <si>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</si>
  <si>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</si>
  <si>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</si>
  <si>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</si>
  <si>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</si>
  <si>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</si>
  <si>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</si>
  <si>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</si>
  <si>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</si>
  <si>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</si>
  <si>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</si>
  <si>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</si>
  <si>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</si>
  <si>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</si>
  <si>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</si>
  <si>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</si>
  <si>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</si>
  <si>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</si>
  <si>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</si>
  <si>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</si>
  <si>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</si>
  <si>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</si>
  <si>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</si>
  <si>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</si>
  <si>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</si>
  <si>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</si>
  <si>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</si>
  <si>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</si>
  <si>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</si>
  <si>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</si>
  <si>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</si>
  <si>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</si>
  <si>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</si>
  <si>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</si>
  <si>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</si>
  <si>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</si>
  <si>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</si>
  <si>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</si>
  <si>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</si>
  <si>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</si>
  <si>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</si>
  <si>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</si>
  <si>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</si>
  <si>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</si>
  <si>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</si>
  <si>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</si>
  <si>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</si>
  <si>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</si>
  <si>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</si>
  <si>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</si>
  <si>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</si>
  <si>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</si>
  <si>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</si>
  <si>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</si>
  <si>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ЗВ 3</t>
  </si>
  <si>
    <t>ЗВ 4</t>
  </si>
  <si>
    <t>ЗВ 6</t>
  </si>
  <si>
    <t>ПО 1</t>
  </si>
  <si>
    <t>ПО 9</t>
  </si>
  <si>
    <t>ПО10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</si>
  <si>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</si>
  <si>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</si>
  <si>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</si>
  <si>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</si>
  <si>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</si>
  <si>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</si>
  <si>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</si>
  <si>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</si>
  <si>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</si>
  <si>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</si>
  <si>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</si>
  <si>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</si>
  <si>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Ухвалено на засіданні Вченої ради університету, протокол № __   від_________ р.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</si>
  <si>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</si>
  <si>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</si>
  <si>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</si>
  <si>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</si>
  <si>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</si>
  <si>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</si>
  <si>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</si>
  <si>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</si>
  <si>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</si>
  <si>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</si>
  <si>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ЗО ……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</si>
  <si>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</si>
  <si>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</si>
  <si>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/                                     /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</si>
  <si>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</si>
  <si>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</si>
  <si>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</si>
  <si>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</si>
  <si>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</si>
  <si>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</si>
  <si>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</si>
  <si>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</si>
  <si>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</si>
  <si>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</si>
  <si>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</si>
  <si>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</si>
  <si>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Курсова робота/проєкт з ……….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</si>
  <si>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</si>
  <si>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</si>
  <si>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</si>
  <si>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</si>
  <si>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       ІІ  група.  ФЕА, ФПМ,ФТІ,ІТС,ФЕЛ,РТФ,ФБТ,ІПСА,ВПІ (133,186)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</si>
  <si>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</si>
  <si>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</si>
  <si>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 xml:space="preserve"> Основи економіки</t>
  </si>
  <si>
    <t>Іноземна мова</t>
  </si>
  <si>
    <t xml:space="preserve"> БЖД та цивільний захист</t>
  </si>
  <si>
    <t>Фізичне виховання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</si>
  <si>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</si>
  <si>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</si>
  <si>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</si>
  <si>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</si>
  <si>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(  шифр і назва галузі знань))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</si>
  <si>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</si>
  <si>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</si>
  <si>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</si>
  <si>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</si>
  <si>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( назва )</t>
  </si>
  <si>
    <t>Охорона праці та цивільний захист**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</si>
  <si>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</si>
  <si>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</si>
  <si>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БЖД та цивільний захист ***</t>
  </si>
  <si>
    <t>Освітній компонент  1 Ф-Каталогу</t>
  </si>
  <si>
    <t>Освітній компонент 2 Ф-Каталогу</t>
  </si>
  <si>
    <t>Освітній компонент 3 Ф-Каталогу</t>
  </si>
  <si>
    <t>Освітній компонент 4 Ф-Каталогу</t>
  </si>
  <si>
    <t>Освітній компонент 5 Ф-Каталогу</t>
  </si>
  <si>
    <t>Освітній компонент 6 Ф-Каталогу</t>
  </si>
  <si>
    <t>Освітній компонент 7 Ф-Каталогу</t>
  </si>
  <si>
    <t>Освітній компонент 8 Ф-Каталогу</t>
  </si>
  <si>
    <t>Освітній компонент 9 Ф-Каталогу</t>
  </si>
  <si>
    <t>Освітній компонент         1 ЗУ-Каталог</t>
  </si>
  <si>
    <t>Освітній компонент         3  ЗУ-Каталог</t>
  </si>
  <si>
    <t>Освітній компонент         4 ЗУ-Каталог</t>
  </si>
  <si>
    <t>Дисципліна з Української мови*</t>
  </si>
  <si>
    <t>Дисципліна з  Історії*</t>
  </si>
  <si>
    <t>Економіка і організація виробнрицтва</t>
  </si>
  <si>
    <t>* За вибором НМК (з урахуванням можливостей формування потоків)</t>
  </si>
  <si>
    <t>ПО 8</t>
  </si>
  <si>
    <t>ПО…</t>
  </si>
  <si>
    <t>ЗО….</t>
  </si>
  <si>
    <t>ЗО …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</si>
  <si>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</si>
  <si>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</si>
  <si>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</si>
  <si>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        2 ЗУ-Каталог</t>
  </si>
  <si>
    <t>ІІІ  група.  ФСП,ФЛ, ФМФ,ФММ,ВПІ (061,  023, 073),ФБМІ (227)</t>
  </si>
  <si>
    <t>Освітній компонент         3  ЗУ-Каталог**</t>
  </si>
  <si>
    <t>**Якщо передбачено стандартом вищої освіти</t>
  </si>
  <si>
    <t>ЗО7</t>
  </si>
  <si>
    <t>ЗО8</t>
  </si>
  <si>
    <t>ЗО9</t>
  </si>
  <si>
    <t>ЗО10</t>
  </si>
  <si>
    <t>ЗО12</t>
  </si>
  <si>
    <t>ЗО13</t>
  </si>
  <si>
    <t>Вища математика</t>
  </si>
  <si>
    <t>ФІзика</t>
  </si>
  <si>
    <t xml:space="preserve">Теорія електрічних та магнітних  кіл </t>
  </si>
  <si>
    <t>Теорія  ймовірності та математична статистика</t>
  </si>
  <si>
    <t>Дискретна  математика</t>
  </si>
  <si>
    <t>Комп'ютерна електроніка</t>
  </si>
  <si>
    <t>ПО3</t>
  </si>
  <si>
    <t>ПО4</t>
  </si>
  <si>
    <t>ПО5</t>
  </si>
  <si>
    <t>ПО6</t>
  </si>
  <si>
    <t>ПО7</t>
  </si>
  <si>
    <t>ПО8</t>
  </si>
  <si>
    <t>ПО9</t>
  </si>
  <si>
    <t>ПО11</t>
  </si>
  <si>
    <t>ПО12</t>
  </si>
  <si>
    <t>ПО13</t>
  </si>
  <si>
    <t>Комп'ютерна логіка</t>
  </si>
  <si>
    <t>Архітектура комп'ютерів</t>
  </si>
  <si>
    <t>Комп'ютерні мережі</t>
  </si>
  <si>
    <t>Організація баз даних</t>
  </si>
  <si>
    <t>Інженерія програмного забезпечення</t>
  </si>
  <si>
    <t>Основи паралельного програмування</t>
  </si>
  <si>
    <t>Паралельні та розподілені обчислення</t>
  </si>
  <si>
    <t>Організація обчислювальних процесів</t>
  </si>
  <si>
    <t>Вступ до операційноі  системи Linux</t>
  </si>
  <si>
    <t>Об'єктно-орієнтоване програмування</t>
  </si>
  <si>
    <t>4,5,6</t>
  </si>
  <si>
    <t xml:space="preserve"> </t>
  </si>
  <si>
    <t xml:space="preserve">БЖД та цивільний захист </t>
  </si>
  <si>
    <t>х</t>
  </si>
  <si>
    <t xml:space="preserve">Системне програмування. </t>
  </si>
  <si>
    <t>Аналітична геометрія</t>
  </si>
  <si>
    <t>Економіка і організація виробництва</t>
  </si>
  <si>
    <t>1,2,3</t>
  </si>
  <si>
    <t>ПО14</t>
  </si>
  <si>
    <t xml:space="preserve">Системне програмне забезпечення. </t>
  </si>
  <si>
    <t>ЗО14</t>
  </si>
  <si>
    <t>Програмування</t>
  </si>
  <si>
    <t>Дисципліна з Історії</t>
  </si>
  <si>
    <t>Дисципліна з  Української мови</t>
  </si>
  <si>
    <t>ПО15</t>
  </si>
  <si>
    <t>ПО16</t>
  </si>
  <si>
    <t>ПО17</t>
  </si>
  <si>
    <t>ПО18</t>
  </si>
  <si>
    <t>ПО19</t>
  </si>
  <si>
    <t>ПО21</t>
  </si>
  <si>
    <t>ПО20</t>
  </si>
  <si>
    <t>Комп'ютерна графіка</t>
  </si>
  <si>
    <t>Алгоритми та методи обчислень</t>
  </si>
  <si>
    <t>Курсова робота  з Комп'ютерної логіки</t>
  </si>
  <si>
    <t>ПО23</t>
  </si>
  <si>
    <t xml:space="preserve">Курсова робта з Інженерії програмного забезпечення </t>
  </si>
  <si>
    <t>Курсова робота з Архітектури комп'ютерів</t>
  </si>
  <si>
    <t xml:space="preserve">Курсова робота з Системного  програмного  забезпечення. </t>
  </si>
  <si>
    <t>Курсова робота з Системного  програмування</t>
  </si>
  <si>
    <t>ПО2</t>
  </si>
  <si>
    <t>ПО1</t>
  </si>
  <si>
    <t>Комп'ютерні системи</t>
  </si>
  <si>
    <t>ЗАТВЕРДЖЕНО</t>
  </si>
  <si>
    <t>Вченою радою</t>
  </si>
  <si>
    <t>"___"_____________  2020 р.</t>
  </si>
  <si>
    <t>протокол № ________</t>
  </si>
  <si>
    <t>Голова  Вченої ради</t>
  </si>
  <si>
    <t>ФІОТ</t>
  </si>
  <si>
    <t>12 Інформаційні технологіїї</t>
  </si>
  <si>
    <t>123 Комп'ютерна інженерія</t>
  </si>
  <si>
    <t xml:space="preserve">Загальна кількість   </t>
  </si>
  <si>
    <t xml:space="preserve"> Сергій СТІРЕНКО</t>
  </si>
  <si>
    <t>/   Сергій ТЕЛЕНИК    /</t>
  </si>
  <si>
    <t>Cтруктури даних і алгоритми</t>
  </si>
  <si>
    <t>обчислювальної техніки</t>
  </si>
  <si>
    <t>Комп'ютерні системи та мережі</t>
  </si>
  <si>
    <t>3121 Фахівець з</t>
  </si>
  <si>
    <t>інформаційних технологій</t>
  </si>
  <si>
    <t>ПВ 10</t>
  </si>
  <si>
    <t>ПВ 11</t>
  </si>
  <si>
    <t xml:space="preserve">Освітній компонент         1 ЗУ-Каталог </t>
  </si>
  <si>
    <t xml:space="preserve">Освітній компонент         2 ЗУ-Каталог </t>
  </si>
  <si>
    <t xml:space="preserve">Освітній компонент         3  ЗУ-Каталог </t>
  </si>
  <si>
    <t xml:space="preserve">Освітній компонент         4 ЗУ-Каталог </t>
  </si>
  <si>
    <t xml:space="preserve">Разом вибіркових ОК циклу професійної підготовки       </t>
  </si>
  <si>
    <t xml:space="preserve">ВСЬОГО ВИБІРКОВИХ </t>
  </si>
  <si>
    <t>ЗО11</t>
  </si>
  <si>
    <t>ПO22</t>
  </si>
  <si>
    <t xml:space="preserve">Освітній компонент 1 К-Каталогу     </t>
  </si>
  <si>
    <t xml:space="preserve">Освітній компонент  2 К-Каталогу    </t>
  </si>
  <si>
    <t xml:space="preserve">Освітній компонент 3 К-Каталогу </t>
  </si>
  <si>
    <t xml:space="preserve">Освітній компонент 4 К-Каталогу         </t>
  </si>
  <si>
    <t>06 05  2020</t>
  </si>
  <si>
    <t xml:space="preserve">Освітній компонент 5 К-Каталогу        </t>
  </si>
  <si>
    <t xml:space="preserve">Освітній компонент 6 К-Каталогу      </t>
  </si>
  <si>
    <t xml:space="preserve">Освітній компонент  7 К-Каталогу         </t>
  </si>
  <si>
    <t xml:space="preserve">Освітній компонент  8 К-Каталогу         </t>
  </si>
  <si>
    <t xml:space="preserve">Освітній компонент 9  К-Каталогу            </t>
  </si>
  <si>
    <t xml:space="preserve">Освітній компонент10  К-Каталогу      </t>
  </si>
  <si>
    <t xml:space="preserve">Освітній компонент 11 К-Каталогу 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</si>
</sst>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8"/>
      <color indexed="9"/>
      <name val="Arial"/>
      <family val="2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16"/>
      <color indexed="9"/>
      <name val="Arial"/>
      <family val="2"/>
    </font>
    <font>
      <sz val="20"/>
      <name val="Arial Cyr"/>
      <family val="0"/>
    </font>
    <font>
      <b/>
      <sz val="20"/>
      <color indexed="9"/>
      <name val="Arial"/>
      <family val="2"/>
    </font>
    <font>
      <sz val="20"/>
      <name val="Arial"/>
      <family val="2"/>
    </font>
    <font>
      <sz val="14"/>
      <name val="Times New Roman"/>
      <family val="1"/>
    </font>
    <font>
      <sz val="18"/>
      <color indexed="9"/>
      <name val="Arial"/>
      <family val="2"/>
    </font>
    <font>
      <b/>
      <vertAlign val="superscript"/>
      <sz val="2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26"/>
      <name val="Times New Roman"/>
      <family val="1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i/>
      <sz val="20"/>
      <name val="Arial"/>
      <family val="2"/>
    </font>
    <font>
      <b/>
      <i/>
      <sz val="20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b/>
      <i/>
      <sz val="19"/>
      <name val="Arial"/>
      <family val="2"/>
    </font>
    <font>
      <b/>
      <sz val="2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medium"/>
      <right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/>
    </border>
    <border>
      <left/>
      <right style="thin"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3" fillId="3" borderId="1" applyNumberFormat="0" applyAlignment="0" applyProtection="0"/>
    <xf numFmtId="0" fontId="64" fillId="9" borderId="2" applyNumberFormat="0" applyAlignment="0" applyProtection="0"/>
    <xf numFmtId="0" fontId="65" fillId="9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14" borderId="7" applyNumberFormat="0" applyAlignment="0" applyProtection="0"/>
    <xf numFmtId="0" fontId="71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73" fillId="17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7" borderId="0" applyNumberFormat="0" applyBorder="0" applyAlignment="0" applyProtection="0"/>
  </cellStyleXfs>
  <cellXfs count="13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3" xfId="0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4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7" xfId="0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8" xfId="0" applyNumberFormat="1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1" xfId="0" applyFont="1" applyFill="1" applyBorder="1" applyAlignment="1" applyProtection="1">
      <alignment horizontal="center" wrapText="1"/>
      <protection/>
    </xf>
    <xf numFmtId="0" fontId="18" fillId="0" borderId="31" xfId="0" applyNumberFormat="1" applyFont="1" applyFill="1" applyBorder="1" applyAlignment="1" applyProtection="1">
      <alignment horizontal="center" wrapText="1"/>
      <protection/>
    </xf>
    <xf numFmtId="0" fontId="18" fillId="0" borderId="32" xfId="0" applyNumberFormat="1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3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left"/>
      <protection/>
    </xf>
    <xf numFmtId="0" fontId="25" fillId="0" borderId="37" xfId="0" applyNumberFormat="1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5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39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5" xfId="0" applyFont="1" applyFill="1" applyBorder="1" applyAlignment="1" applyProtection="1">
      <alignment horizontal="center" wrapText="1"/>
      <protection/>
    </xf>
    <xf numFmtId="0" fontId="19" fillId="0" borderId="29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 textRotation="90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32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3" fillId="0" borderId="0" xfId="0" applyNumberFormat="1" applyFont="1" applyFill="1" applyBorder="1" applyAlignment="1" applyProtection="1">
      <alignment horizontal="right" vertical="justify"/>
      <protection/>
    </xf>
    <xf numFmtId="0" fontId="36" fillId="0" borderId="0" xfId="0" applyFont="1" applyBorder="1" applyAlignment="1" applyProtection="1">
      <alignment/>
      <protection/>
    </xf>
    <xf numFmtId="49" fontId="43" fillId="0" borderId="0" xfId="0" applyNumberFormat="1" applyFont="1" applyBorder="1" applyAlignment="1" applyProtection="1">
      <alignment horizontal="left" vertical="justify"/>
      <protection/>
    </xf>
    <xf numFmtId="0" fontId="44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vertical="justify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20" fillId="0" borderId="0" xfId="0" applyFont="1" applyFill="1" applyBorder="1" applyAlignment="1" applyProtection="1">
      <alignment horizontal="right" vertical="top"/>
      <protection/>
    </xf>
    <xf numFmtId="0" fontId="20" fillId="0" borderId="0" xfId="0" applyFont="1" applyFill="1" applyBorder="1" applyAlignment="1" applyProtection="1">
      <alignment horizontal="left" vertical="top"/>
      <protection/>
    </xf>
    <xf numFmtId="0" fontId="53" fillId="0" borderId="0" xfId="0" applyFont="1" applyFill="1" applyBorder="1" applyAlignment="1" applyProtection="1">
      <alignment horizontal="center" vertical="center" textRotation="88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9" fontId="53" fillId="0" borderId="0" xfId="0" applyNumberFormat="1" applyFont="1" applyFill="1" applyBorder="1" applyAlignment="1" applyProtection="1">
      <alignment horizontal="center" vertical="center" textRotation="88"/>
      <protection/>
    </xf>
    <xf numFmtId="12" fontId="17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3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8" fillId="0" borderId="40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/>
      <protection/>
    </xf>
    <xf numFmtId="49" fontId="34" fillId="0" borderId="10" xfId="0" applyNumberFormat="1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49" fontId="40" fillId="0" borderId="0" xfId="0" applyNumberFormat="1" applyFont="1" applyFill="1" applyBorder="1" applyAlignment="1" applyProtection="1">
      <alignment horizontal="center" vertical="justify" wrapText="1"/>
      <protection/>
    </xf>
    <xf numFmtId="0" fontId="39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 vertical="justify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/>
      <protection/>
    </xf>
    <xf numFmtId="0" fontId="36" fillId="0" borderId="10" xfId="0" applyFont="1" applyFill="1" applyBorder="1" applyAlignment="1" applyProtection="1">
      <alignment horizontal="left"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49" fontId="45" fillId="0" borderId="0" xfId="0" applyNumberFormat="1" applyFont="1" applyFill="1" applyBorder="1" applyAlignment="1" applyProtection="1">
      <alignment horizontal="center" vertical="justify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 vertical="justify" wrapText="1"/>
      <protection/>
    </xf>
    <xf numFmtId="0" fontId="45" fillId="0" borderId="0" xfId="0" applyNumberFormat="1" applyFont="1" applyFill="1" applyBorder="1" applyAlignment="1" applyProtection="1">
      <alignment horizontal="left" vertical="justify"/>
      <protection/>
    </xf>
    <xf numFmtId="49" fontId="45" fillId="0" borderId="0" xfId="0" applyNumberFormat="1" applyFont="1" applyFill="1" applyBorder="1" applyAlignment="1" applyProtection="1">
      <alignment horizontal="center" vertical="justify"/>
      <protection/>
    </xf>
    <xf numFmtId="0" fontId="38" fillId="0" borderId="0" xfId="0" applyFont="1" applyFill="1" applyBorder="1" applyAlignment="1" applyProtection="1">
      <alignment horizontal="center" vertical="justify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45" fillId="0" borderId="0" xfId="0" applyNumberFormat="1" applyFont="1" applyFill="1" applyBorder="1" applyAlignment="1" applyProtection="1">
      <alignment horizontal="left" vertical="justify"/>
      <protection/>
    </xf>
    <xf numFmtId="0" fontId="45" fillId="0" borderId="0" xfId="0" applyNumberFormat="1" applyFont="1" applyFill="1" applyBorder="1" applyAlignment="1" applyProtection="1">
      <alignment horizontal="center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9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 applyProtection="1">
      <alignment vertical="justify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18" fillId="0" borderId="44" xfId="0" applyNumberFormat="1" applyFont="1" applyFill="1" applyBorder="1" applyAlignment="1" applyProtection="1">
      <alignment horizontal="center"/>
      <protection/>
    </xf>
    <xf numFmtId="0" fontId="18" fillId="0" borderId="45" xfId="0" applyNumberFormat="1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 applyProtection="1">
      <alignment horizontal="center"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18" fillId="0" borderId="49" xfId="0" applyNumberFormat="1" applyFont="1" applyFill="1" applyBorder="1" applyAlignment="1" applyProtection="1">
      <alignment horizontal="center"/>
      <protection/>
    </xf>
    <xf numFmtId="0" fontId="18" fillId="0" borderId="50" xfId="0" applyNumberFormat="1" applyFont="1" applyFill="1" applyBorder="1" applyAlignment="1" applyProtection="1">
      <alignment horizont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 horizontal="left"/>
      <protection/>
    </xf>
    <xf numFmtId="0" fontId="57" fillId="0" borderId="0" xfId="0" applyNumberFormat="1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top" wrapText="1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center" vertical="top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49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34" fillId="0" borderId="59" xfId="0" applyNumberFormat="1" applyFont="1" applyFill="1" applyBorder="1" applyAlignment="1" applyProtection="1">
      <alignment/>
      <protection/>
    </xf>
    <xf numFmtId="49" fontId="34" fillId="0" borderId="59" xfId="0" applyNumberFormat="1" applyFont="1" applyFill="1" applyBorder="1" applyAlignment="1" applyProtection="1">
      <alignment horizontal="left"/>
      <protection/>
    </xf>
    <xf numFmtId="0" fontId="36" fillId="0" borderId="59" xfId="0" applyFont="1" applyFill="1" applyBorder="1" applyAlignment="1" applyProtection="1">
      <alignment horizontal="left"/>
      <protection/>
    </xf>
    <xf numFmtId="0" fontId="35" fillId="0" borderId="59" xfId="0" applyFont="1" applyFill="1" applyBorder="1" applyAlignment="1" applyProtection="1">
      <alignment/>
      <protection/>
    </xf>
    <xf numFmtId="0" fontId="25" fillId="0" borderId="59" xfId="0" applyFont="1" applyFill="1" applyBorder="1" applyAlignment="1" applyProtection="1">
      <alignment/>
      <protection/>
    </xf>
    <xf numFmtId="0" fontId="3" fillId="0" borderId="59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3" fontId="13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6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2" fillId="0" borderId="6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6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64" xfId="0" applyFont="1" applyFill="1" applyBorder="1" applyAlignment="1" applyProtection="1">
      <alignment horizontal="center" vertical="center" wrapText="1"/>
      <protection/>
    </xf>
    <xf numFmtId="0" fontId="18" fillId="0" borderId="63" xfId="0" applyNumberFormat="1" applyFont="1" applyFill="1" applyBorder="1" applyAlignment="1" applyProtection="1">
      <alignment horizontal="center"/>
      <protection/>
    </xf>
    <xf numFmtId="0" fontId="18" fillId="0" borderId="6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80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80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17" fillId="0" borderId="72" xfId="0" applyFont="1" applyFill="1" applyBorder="1" applyAlignment="1" applyProtection="1">
      <alignment horizontal="left" vertical="center" wrapText="1"/>
      <protection/>
    </xf>
    <xf numFmtId="0" fontId="17" fillId="0" borderId="63" xfId="0" applyFont="1" applyFill="1" applyBorder="1" applyAlignment="1" applyProtection="1">
      <alignment horizontal="left" vertical="center" wrapText="1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80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78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9" fillId="0" borderId="78" xfId="0" applyFont="1" applyFill="1" applyBorder="1" applyAlignment="1" applyProtection="1">
      <alignment horizontal="left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87" xfId="0" applyFont="1" applyFill="1" applyBorder="1" applyAlignment="1" applyProtection="1">
      <alignment horizontal="left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88" xfId="0" applyNumberFormat="1" applyFont="1" applyFill="1" applyBorder="1" applyAlignment="1" applyProtection="1">
      <alignment horizontal="center" vertical="center"/>
      <protection/>
    </xf>
    <xf numFmtId="49" fontId="13" fillId="0" borderId="89" xfId="0" applyNumberFormat="1" applyFont="1" applyFill="1" applyBorder="1" applyAlignment="1" applyProtection="1">
      <alignment horizontal="center" vertical="center"/>
      <protection/>
    </xf>
    <xf numFmtId="49" fontId="13" fillId="0" borderId="9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49" fontId="13" fillId="0" borderId="88" xfId="0" applyNumberFormat="1" applyFont="1" applyFill="1" applyBorder="1" applyAlignment="1" applyProtection="1">
      <alignment horizontal="center" vertical="center"/>
      <protection/>
    </xf>
    <xf numFmtId="49" fontId="13" fillId="0" borderId="89" xfId="0" applyNumberFormat="1" applyFont="1" applyFill="1" applyBorder="1" applyAlignment="1" applyProtection="1">
      <alignment horizontal="center" vertical="center"/>
      <protection/>
    </xf>
    <xf numFmtId="49" fontId="13" fillId="0" borderId="90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91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92" xfId="0" applyFont="1" applyFill="1" applyBorder="1" applyAlignment="1" applyProtection="1">
      <alignment horizontal="center" vertical="center"/>
      <protection/>
    </xf>
    <xf numFmtId="0" fontId="20" fillId="0" borderId="93" xfId="0" applyFont="1" applyFill="1" applyBorder="1" applyAlignment="1" applyProtection="1">
      <alignment horizontal="center" vertical="center"/>
      <protection/>
    </xf>
    <xf numFmtId="0" fontId="20" fillId="0" borderId="94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88" xfId="0" applyFont="1" applyFill="1" applyBorder="1" applyAlignment="1" applyProtection="1">
      <alignment horizontal="center" vertical="center"/>
      <protection/>
    </xf>
    <xf numFmtId="0" fontId="19" fillId="0" borderId="89" xfId="0" applyFont="1" applyFill="1" applyBorder="1" applyAlignment="1" applyProtection="1">
      <alignment horizontal="center" vertical="center"/>
      <protection/>
    </xf>
    <xf numFmtId="0" fontId="19" fillId="0" borderId="90" xfId="0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88" xfId="0" applyNumberFormat="1" applyFont="1" applyFill="1" applyBorder="1" applyAlignment="1" applyProtection="1">
      <alignment horizontal="center" vertical="center"/>
      <protection/>
    </xf>
    <xf numFmtId="0" fontId="25" fillId="0" borderId="89" xfId="0" applyNumberFormat="1" applyFont="1" applyFill="1" applyBorder="1" applyAlignment="1" applyProtection="1">
      <alignment horizontal="center" vertical="center"/>
      <protection/>
    </xf>
    <xf numFmtId="0" fontId="25" fillId="0" borderId="90" xfId="0" applyNumberFormat="1" applyFont="1" applyFill="1" applyBorder="1" applyAlignment="1" applyProtection="1">
      <alignment horizontal="center" vertical="center"/>
      <protection/>
    </xf>
    <xf numFmtId="0" fontId="15" fillId="0" borderId="88" xfId="0" applyFont="1" applyFill="1" applyBorder="1" applyAlignment="1" applyProtection="1">
      <alignment horizontal="center" vertical="center"/>
      <protection/>
    </xf>
    <xf numFmtId="0" fontId="15" fillId="0" borderId="89" xfId="0" applyFont="1" applyFill="1" applyBorder="1" applyAlignment="1" applyProtection="1">
      <alignment horizontal="center" vertical="center"/>
      <protection/>
    </xf>
    <xf numFmtId="0" fontId="15" fillId="0" borderId="90" xfId="0" applyFont="1" applyFill="1" applyBorder="1" applyAlignment="1" applyProtection="1">
      <alignment horizontal="center" vertical="center"/>
      <protection/>
    </xf>
    <xf numFmtId="0" fontId="13" fillId="0" borderId="88" xfId="0" applyNumberFormat="1" applyFont="1" applyFill="1" applyBorder="1" applyAlignment="1" applyProtection="1">
      <alignment horizontal="left" vertical="justify"/>
      <protection/>
    </xf>
    <xf numFmtId="0" fontId="13" fillId="0" borderId="89" xfId="0" applyNumberFormat="1" applyFont="1" applyFill="1" applyBorder="1" applyAlignment="1" applyProtection="1">
      <alignment horizontal="left" vertical="justify"/>
      <protection/>
    </xf>
    <xf numFmtId="0" fontId="13" fillId="0" borderId="90" xfId="0" applyNumberFormat="1" applyFont="1" applyFill="1" applyBorder="1" applyAlignment="1" applyProtection="1">
      <alignment horizontal="left" vertical="justify"/>
      <protection/>
    </xf>
    <xf numFmtId="0" fontId="3" fillId="0" borderId="93" xfId="0" applyFont="1" applyFill="1" applyBorder="1" applyAlignment="1" applyProtection="1">
      <alignment horizontal="center"/>
      <protection/>
    </xf>
    <xf numFmtId="0" fontId="3" fillId="0" borderId="93" xfId="0" applyNumberFormat="1" applyFont="1" applyFill="1" applyBorder="1" applyAlignment="1" applyProtection="1">
      <alignment horizontal="center"/>
      <protection/>
    </xf>
    <xf numFmtId="0" fontId="26" fillId="0" borderId="88" xfId="0" applyFont="1" applyFill="1" applyBorder="1" applyAlignment="1" applyProtection="1">
      <alignment horizontal="center" vertical="center" wrapText="1"/>
      <protection/>
    </xf>
    <xf numFmtId="0" fontId="26" fillId="0" borderId="90" xfId="0" applyFont="1" applyFill="1" applyBorder="1" applyAlignment="1" applyProtection="1">
      <alignment horizontal="center" vertical="center" wrapText="1"/>
      <protection/>
    </xf>
    <xf numFmtId="0" fontId="26" fillId="0" borderId="89" xfId="0" applyFont="1" applyFill="1" applyBorder="1" applyAlignment="1" applyProtection="1">
      <alignment horizontal="center" vertical="center" wrapText="1"/>
      <protection/>
    </xf>
    <xf numFmtId="0" fontId="26" fillId="0" borderId="88" xfId="0" applyFont="1" applyFill="1" applyBorder="1" applyAlignment="1" applyProtection="1">
      <alignment horizontal="center" vertical="top" wrapText="1"/>
      <protection/>
    </xf>
    <xf numFmtId="0" fontId="26" fillId="0" borderId="90" xfId="0" applyFont="1" applyFill="1" applyBorder="1" applyAlignment="1" applyProtection="1">
      <alignment horizontal="center" vertical="top" wrapText="1"/>
      <protection/>
    </xf>
    <xf numFmtId="49" fontId="26" fillId="0" borderId="88" xfId="0" applyNumberFormat="1" applyFont="1" applyFill="1" applyBorder="1" applyAlignment="1" applyProtection="1">
      <alignment horizontal="center" vertical="center" wrapText="1"/>
      <protection/>
    </xf>
    <xf numFmtId="49" fontId="26" fillId="0" borderId="90" xfId="0" applyNumberFormat="1" applyFont="1" applyFill="1" applyBorder="1" applyAlignment="1" applyProtection="1">
      <alignment horizontal="center" vertical="center" wrapText="1"/>
      <protection/>
    </xf>
    <xf numFmtId="0" fontId="26" fillId="0" borderId="88" xfId="0" applyFont="1" applyFill="1" applyBorder="1" applyAlignment="1" applyProtection="1">
      <alignment horizontal="center" vertical="center"/>
      <protection/>
    </xf>
    <xf numFmtId="0" fontId="26" fillId="0" borderId="9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93" xfId="0" applyFont="1" applyFill="1" applyBorder="1" applyAlignment="1" applyProtection="1">
      <alignment horizontal="center"/>
      <protection/>
    </xf>
    <xf numFmtId="0" fontId="15" fillId="0" borderId="95" xfId="0" applyFont="1" applyFill="1" applyBorder="1" applyAlignment="1" applyProtection="1">
      <alignment horizontal="center" vertical="center" textRotation="90"/>
      <protection/>
    </xf>
    <xf numFmtId="0" fontId="15" fillId="0" borderId="96" xfId="0" applyFont="1" applyFill="1" applyBorder="1" applyAlignment="1" applyProtection="1">
      <alignment horizontal="center" vertical="center" textRotation="90"/>
      <protection/>
    </xf>
    <xf numFmtId="0" fontId="18" fillId="0" borderId="61" xfId="0" applyFont="1" applyFill="1" applyBorder="1" applyAlignment="1" applyProtection="1">
      <alignment horizontal="center" vertical="center" wrapText="1"/>
      <protection/>
    </xf>
    <xf numFmtId="0" fontId="18" fillId="0" borderId="62" xfId="0" applyFont="1" applyFill="1" applyBorder="1" applyAlignment="1" applyProtection="1">
      <alignment horizontal="center" vertical="center" wrapText="1"/>
      <protection/>
    </xf>
    <xf numFmtId="0" fontId="18" fillId="0" borderId="63" xfId="0" applyFont="1" applyFill="1" applyBorder="1" applyAlignment="1" applyProtection="1">
      <alignment horizontal="center" vertical="center" wrapText="1"/>
      <protection/>
    </xf>
    <xf numFmtId="49" fontId="18" fillId="0" borderId="61" xfId="0" applyNumberFormat="1" applyFont="1" applyFill="1" applyBorder="1" applyAlignment="1" applyProtection="1">
      <alignment horizontal="center" vertical="center"/>
      <protection/>
    </xf>
    <xf numFmtId="49" fontId="18" fillId="0" borderId="62" xfId="0" applyNumberFormat="1" applyFont="1" applyFill="1" applyBorder="1" applyAlignment="1" applyProtection="1">
      <alignment horizontal="center" vertical="center"/>
      <protection/>
    </xf>
    <xf numFmtId="49" fontId="18" fillId="0" borderId="63" xfId="0" applyNumberFormat="1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2" fillId="0" borderId="97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9" fontId="14" fillId="0" borderId="98" xfId="0" applyNumberFormat="1" applyFont="1" applyFill="1" applyBorder="1" applyAlignment="1" applyProtection="1">
      <alignment horizontal="center" vertical="center"/>
      <protection/>
    </xf>
    <xf numFmtId="49" fontId="14" fillId="0" borderId="99" xfId="0" applyNumberFormat="1" applyFont="1" applyFill="1" applyBorder="1" applyAlignment="1" applyProtection="1">
      <alignment horizontal="center" vertical="center"/>
      <protection/>
    </xf>
    <xf numFmtId="49" fontId="14" fillId="0" borderId="100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 applyProtection="1">
      <alignment horizontal="center"/>
      <protection/>
    </xf>
    <xf numFmtId="0" fontId="84" fillId="0" borderId="60" xfId="0" applyFont="1" applyBorder="1" applyAlignment="1">
      <alignment horizontal="center"/>
    </xf>
    <xf numFmtId="0" fontId="53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49" fontId="18" fillId="0" borderId="59" xfId="0" applyNumberFormat="1" applyFont="1" applyBorder="1" applyAlignment="1" applyProtection="1">
      <alignment horizontal="center" vertical="top"/>
      <protection/>
    </xf>
    <xf numFmtId="49" fontId="19" fillId="0" borderId="101" xfId="0" applyNumberFormat="1" applyFont="1" applyFill="1" applyBorder="1" applyAlignment="1" applyProtection="1">
      <alignment horizontal="center" vertical="top"/>
      <protection/>
    </xf>
    <xf numFmtId="0" fontId="8" fillId="0" borderId="81" xfId="0" applyNumberFormat="1" applyFont="1" applyFill="1" applyBorder="1" applyAlignment="1" applyProtection="1">
      <alignment horizontal="center" vertical="center"/>
      <protection/>
    </xf>
    <xf numFmtId="0" fontId="8" fillId="0" borderId="102" xfId="0" applyNumberFormat="1" applyFont="1" applyFill="1" applyBorder="1" applyAlignment="1" applyProtection="1">
      <alignment horizontal="center" vertical="center"/>
      <protection/>
    </xf>
    <xf numFmtId="0" fontId="9" fillId="0" borderId="103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104" xfId="0" applyFont="1" applyFill="1" applyBorder="1" applyAlignment="1" applyProtection="1">
      <alignment horizontal="left" vertical="center" wrapText="1"/>
      <protection/>
    </xf>
    <xf numFmtId="0" fontId="9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106" xfId="0" applyFont="1" applyFill="1" applyBorder="1" applyAlignment="1" applyProtection="1">
      <alignment horizontal="center" vertical="center" wrapText="1"/>
      <protection/>
    </xf>
    <xf numFmtId="0" fontId="9" fillId="0" borderId="105" xfId="0" applyFont="1" applyFill="1" applyBorder="1" applyAlignment="1" applyProtection="1">
      <alignment horizontal="center" vertical="center" wrapText="1"/>
      <protection/>
    </xf>
    <xf numFmtId="1" fontId="9" fillId="0" borderId="81" xfId="0" applyNumberFormat="1" applyFont="1" applyFill="1" applyBorder="1" applyAlignment="1" applyProtection="1">
      <alignment horizontal="center" vertical="center"/>
      <protection/>
    </xf>
    <xf numFmtId="1" fontId="9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173" fontId="9" fillId="0" borderId="61" xfId="0" applyNumberFormat="1" applyFont="1" applyFill="1" applyBorder="1" applyAlignment="1" applyProtection="1">
      <alignment horizontal="center" vertical="center"/>
      <protection/>
    </xf>
    <xf numFmtId="173" fontId="9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108" xfId="0" applyNumberFormat="1" applyFont="1" applyFill="1" applyBorder="1" applyAlignment="1" applyProtection="1">
      <alignment horizontal="center" vertical="center"/>
      <protection/>
    </xf>
    <xf numFmtId="0" fontId="8" fillId="0" borderId="109" xfId="0" applyNumberFormat="1" applyFont="1" applyFill="1" applyBorder="1" applyAlignment="1" applyProtection="1">
      <alignment horizontal="center" vertical="center"/>
      <protection/>
    </xf>
    <xf numFmtId="0" fontId="8" fillId="0" borderId="107" xfId="0" applyNumberFormat="1" applyFont="1" applyFill="1" applyBorder="1" applyAlignment="1" applyProtection="1">
      <alignment horizontal="center" vertical="center"/>
      <protection/>
    </xf>
    <xf numFmtId="173" fontId="9" fillId="0" borderId="73" xfId="0" applyNumberFormat="1" applyFont="1" applyFill="1" applyBorder="1" applyAlignment="1" applyProtection="1">
      <alignment horizontal="center" vertical="center"/>
      <protection/>
    </xf>
    <xf numFmtId="173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110" xfId="0" applyFont="1" applyFill="1" applyBorder="1" applyAlignment="1" applyProtection="1">
      <alignment horizontal="center" vertical="center" wrapText="1"/>
      <protection/>
    </xf>
    <xf numFmtId="0" fontId="9" fillId="0" borderId="111" xfId="0" applyNumberFormat="1" applyFont="1" applyFill="1" applyBorder="1" applyAlignment="1" applyProtection="1">
      <alignment horizontal="center" vertical="center"/>
      <protection/>
    </xf>
    <xf numFmtId="0" fontId="9" fillId="0" borderId="104" xfId="0" applyNumberFormat="1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left" vertical="center" wrapText="1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0" fontId="9" fillId="0" borderId="105" xfId="0" applyFont="1" applyFill="1" applyBorder="1" applyAlignment="1" applyProtection="1">
      <alignment horizontal="left" vertical="center" wrapText="1"/>
      <protection/>
    </xf>
    <xf numFmtId="0" fontId="9" fillId="0" borderId="103" xfId="0" applyNumberFormat="1" applyFont="1" applyFill="1" applyBorder="1" applyAlignment="1" applyProtection="1">
      <alignment horizontal="center" vertical="center"/>
      <protection/>
    </xf>
    <xf numFmtId="0" fontId="9" fillId="0" borderId="1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3" xfId="0" applyNumberFormat="1" applyFont="1" applyFill="1" applyBorder="1" applyAlignment="1" applyProtection="1">
      <alignment horizontal="center" vertical="center"/>
      <protection/>
    </xf>
    <xf numFmtId="0" fontId="8" fillId="0" borderId="104" xfId="0" applyNumberFormat="1" applyFont="1" applyFill="1" applyBorder="1" applyAlignment="1" applyProtection="1">
      <alignment horizontal="center" vertical="center"/>
      <protection/>
    </xf>
    <xf numFmtId="0" fontId="9" fillId="0" borderId="113" xfId="0" applyNumberFormat="1" applyFont="1" applyFill="1" applyBorder="1" applyAlignment="1" applyProtection="1">
      <alignment horizontal="center" vertical="center"/>
      <protection/>
    </xf>
    <xf numFmtId="0" fontId="9" fillId="0" borderId="114" xfId="0" applyNumberFormat="1" applyFont="1" applyFill="1" applyBorder="1" applyAlignment="1" applyProtection="1">
      <alignment horizontal="center" vertical="center"/>
      <protection/>
    </xf>
    <xf numFmtId="0" fontId="9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 applyProtection="1">
      <alignment horizontal="center" vertical="center"/>
      <protection/>
    </xf>
    <xf numFmtId="49" fontId="17" fillId="0" borderId="106" xfId="0" applyNumberFormat="1" applyFont="1" applyFill="1" applyBorder="1" applyAlignment="1" applyProtection="1">
      <alignment horizontal="center" vertical="center" wrapText="1"/>
      <protection/>
    </xf>
    <xf numFmtId="49" fontId="17" fillId="0" borderId="60" xfId="0" applyNumberFormat="1" applyFont="1" applyFill="1" applyBorder="1" applyAlignment="1" applyProtection="1">
      <alignment horizontal="center" vertical="center" wrapText="1"/>
      <protection/>
    </xf>
    <xf numFmtId="49" fontId="17" fillId="0" borderId="105" xfId="0" applyNumberFormat="1" applyFont="1" applyFill="1" applyBorder="1" applyAlignment="1" applyProtection="1">
      <alignment horizontal="center" vertical="center" wrapText="1"/>
      <protection/>
    </xf>
    <xf numFmtId="0" fontId="9" fillId="0" borderId="116" xfId="0" applyFont="1" applyFill="1" applyBorder="1" applyAlignment="1" applyProtection="1">
      <alignment horizontal="center" vertical="center" wrapText="1"/>
      <protection/>
    </xf>
    <xf numFmtId="0" fontId="9" fillId="0" borderId="104" xfId="0" applyFont="1" applyFill="1" applyBorder="1" applyAlignment="1" applyProtection="1">
      <alignment horizontal="center" vertical="center" wrapText="1"/>
      <protection/>
    </xf>
    <xf numFmtId="0" fontId="9" fillId="0" borderId="113" xfId="0" applyFont="1" applyFill="1" applyBorder="1" applyAlignment="1" applyProtection="1">
      <alignment horizontal="left" vertical="center" wrapText="1"/>
      <protection/>
    </xf>
    <xf numFmtId="0" fontId="0" fillId="0" borderId="97" xfId="0" applyFont="1" applyFill="1" applyBorder="1" applyAlignment="1">
      <alignment horizontal="left" vertical="center" wrapText="1"/>
    </xf>
    <xf numFmtId="0" fontId="0" fillId="0" borderId="117" xfId="0" applyFont="1" applyFill="1" applyBorder="1" applyAlignment="1">
      <alignment horizontal="left" vertical="center" wrapText="1"/>
    </xf>
    <xf numFmtId="0" fontId="9" fillId="0" borderId="117" xfId="0" applyNumberFormat="1" applyFont="1" applyFill="1" applyBorder="1" applyAlignment="1" applyProtection="1">
      <alignment horizontal="center" vertical="center"/>
      <protection/>
    </xf>
    <xf numFmtId="0" fontId="9" fillId="0" borderId="118" xfId="0" applyFont="1" applyFill="1" applyBorder="1" applyAlignment="1" applyProtection="1">
      <alignment horizontal="center" vertical="center" wrapText="1"/>
      <protection/>
    </xf>
    <xf numFmtId="0" fontId="9" fillId="0" borderId="117" xfId="0" applyFont="1" applyFill="1" applyBorder="1" applyAlignment="1" applyProtection="1">
      <alignment horizontal="center" vertical="center" wrapText="1"/>
      <protection/>
    </xf>
    <xf numFmtId="0" fontId="8" fillId="0" borderId="113" xfId="0" applyNumberFormat="1" applyFont="1" applyFill="1" applyBorder="1" applyAlignment="1" applyProtection="1">
      <alignment horizontal="center" vertical="center"/>
      <protection/>
    </xf>
    <xf numFmtId="0" fontId="8" fillId="0" borderId="119" xfId="0" applyNumberFormat="1" applyFont="1" applyFill="1" applyBorder="1" applyAlignment="1" applyProtection="1">
      <alignment horizontal="center" vertical="center"/>
      <protection/>
    </xf>
    <xf numFmtId="0" fontId="9" fillId="0" borderId="120" xfId="0" applyNumberFormat="1" applyFont="1" applyFill="1" applyBorder="1" applyAlignment="1" applyProtection="1">
      <alignment horizontal="center" vertical="center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121" xfId="0" applyNumberFormat="1" applyFont="1" applyFill="1" applyBorder="1" applyAlignment="1" applyProtection="1">
      <alignment horizontal="center" vertical="center"/>
      <protection/>
    </xf>
    <xf numFmtId="0" fontId="9" fillId="0" borderId="122" xfId="0" applyNumberFormat="1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left" vertical="center" wrapText="1"/>
      <protection/>
    </xf>
    <xf numFmtId="0" fontId="9" fillId="0" borderId="107" xfId="0" applyFont="1" applyFill="1" applyBorder="1" applyAlignment="1" applyProtection="1">
      <alignment horizontal="left" vertical="center" wrapText="1"/>
      <protection/>
    </xf>
    <xf numFmtId="0" fontId="9" fillId="0" borderId="45" xfId="0" applyFont="1" applyFill="1" applyBorder="1" applyAlignment="1" applyProtection="1">
      <alignment horizontal="left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1" fontId="9" fillId="0" borderId="79" xfId="0" applyNumberFormat="1" applyFont="1" applyFill="1" applyBorder="1" applyAlignment="1" applyProtection="1">
      <alignment horizontal="center" vertical="center"/>
      <protection/>
    </xf>
    <xf numFmtId="1" fontId="9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3" fontId="9" fillId="0" borderId="66" xfId="0" applyNumberFormat="1" applyFont="1" applyFill="1" applyBorder="1" applyAlignment="1" applyProtection="1">
      <alignment horizontal="center" vertical="center"/>
      <protection/>
    </xf>
    <xf numFmtId="3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173" fontId="9" fillId="0" borderId="79" xfId="0" applyNumberFormat="1" applyFont="1" applyFill="1" applyBorder="1" applyAlignment="1" applyProtection="1">
      <alignment horizontal="center" vertical="center"/>
      <protection/>
    </xf>
    <xf numFmtId="173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left" vertical="center" wrapText="1"/>
      <protection/>
    </xf>
    <xf numFmtId="0" fontId="9" fillId="0" borderId="62" xfId="0" applyFont="1" applyFill="1" applyBorder="1" applyAlignment="1" applyProtection="1">
      <alignment horizontal="left" vertical="center" wrapText="1"/>
      <protection/>
    </xf>
    <xf numFmtId="0" fontId="9" fillId="0" borderId="63" xfId="0" applyFont="1" applyFill="1" applyBorder="1" applyAlignment="1" applyProtection="1">
      <alignment horizontal="left" vertical="center" wrapText="1"/>
      <protection/>
    </xf>
    <xf numFmtId="0" fontId="17" fillId="0" borderId="66" xfId="0" applyFont="1" applyFill="1" applyBorder="1" applyAlignment="1" applyProtection="1">
      <alignment horizontal="left" vertical="center" wrapText="1"/>
      <protection/>
    </xf>
    <xf numFmtId="0" fontId="17" fillId="0" borderId="70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49" xfId="0" applyFont="1" applyFill="1" applyBorder="1" applyAlignment="1" applyProtection="1">
      <alignment horizontal="left" vertical="center" wrapText="1"/>
      <protection/>
    </xf>
    <xf numFmtId="0" fontId="17" fillId="0" borderId="84" xfId="0" applyFont="1" applyFill="1" applyBorder="1" applyAlignment="1" applyProtection="1">
      <alignment horizontal="left" vertical="center" wrapText="1"/>
      <protection/>
    </xf>
    <xf numFmtId="0" fontId="17" fillId="0" borderId="68" xfId="0" applyFont="1" applyFill="1" applyBorder="1" applyAlignment="1" applyProtection="1">
      <alignment horizontal="left" vertical="center" wrapText="1"/>
      <protection/>
    </xf>
    <xf numFmtId="0" fontId="17" fillId="0" borderId="76" xfId="0" applyFont="1" applyFill="1" applyBorder="1" applyAlignment="1" applyProtection="1">
      <alignment horizontal="left" vertical="center" wrapText="1"/>
      <protection/>
    </xf>
    <xf numFmtId="0" fontId="17" fillId="0" borderId="45" xfId="0" applyFont="1" applyFill="1" applyBorder="1" applyAlignment="1" applyProtection="1">
      <alignment horizontal="left" vertical="center" wrapText="1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1" fontId="9" fillId="0" borderId="73" xfId="0" applyNumberFormat="1" applyFont="1" applyFill="1" applyBorder="1" applyAlignment="1" applyProtection="1">
      <alignment horizontal="center" vertical="center"/>
      <protection/>
    </xf>
    <xf numFmtId="1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123" xfId="0" applyNumberFormat="1" applyFont="1" applyFill="1" applyBorder="1" applyAlignment="1" applyProtection="1">
      <alignment horizontal="center" vertical="center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124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125" xfId="0" applyNumberFormat="1" applyFont="1" applyFill="1" applyBorder="1" applyAlignment="1" applyProtection="1">
      <alignment horizontal="center" vertical="center"/>
      <protection/>
    </xf>
    <xf numFmtId="0" fontId="9" fillId="0" borderId="126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left" vertical="center" wrapText="1"/>
      <protection/>
    </xf>
    <xf numFmtId="0" fontId="9" fillId="0" borderId="59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62" xfId="0" applyNumberFormat="1" applyFont="1" applyFill="1" applyBorder="1" applyAlignment="1" applyProtection="1">
      <alignment horizontal="center" vertical="center" wrapText="1"/>
      <protection/>
    </xf>
    <xf numFmtId="49" fontId="17" fillId="0" borderId="63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127" xfId="0" applyFont="1" applyFill="1" applyBorder="1" applyAlignment="1" applyProtection="1">
      <alignment horizontal="left" vertical="center" wrapText="1"/>
      <protection/>
    </xf>
    <xf numFmtId="49" fontId="17" fillId="0" borderId="128" xfId="0" applyNumberFormat="1" applyFont="1" applyFill="1" applyBorder="1" applyAlignment="1" applyProtection="1">
      <alignment horizontal="center" vertical="center" wrapText="1"/>
      <protection/>
    </xf>
    <xf numFmtId="49" fontId="17" fillId="0" borderId="59" xfId="0" applyNumberFormat="1" applyFont="1" applyFill="1" applyBorder="1" applyAlignment="1" applyProtection="1">
      <alignment horizontal="center" vertical="center" wrapText="1"/>
      <protection/>
    </xf>
    <xf numFmtId="49" fontId="17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49" fontId="17" fillId="0" borderId="129" xfId="0" applyNumberFormat="1" applyFont="1" applyFill="1" applyBorder="1" applyAlignment="1" applyProtection="1">
      <alignment horizontal="center" vertical="center" wrapText="1"/>
      <protection/>
    </xf>
    <xf numFmtId="49" fontId="17" fillId="0" borderId="130" xfId="0" applyNumberFormat="1" applyFont="1" applyFill="1" applyBorder="1" applyAlignment="1" applyProtection="1">
      <alignment horizontal="center" vertical="center" wrapText="1"/>
      <protection/>
    </xf>
    <xf numFmtId="49" fontId="17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49" fontId="17" fillId="0" borderId="29" xfId="0" applyNumberFormat="1" applyFont="1" applyFill="1" applyBorder="1" applyAlignment="1" applyProtection="1">
      <alignment horizontal="center" vertical="center" wrapText="1"/>
      <protection/>
    </xf>
    <xf numFmtId="49" fontId="17" fillId="0" borderId="107" xfId="0" applyNumberFormat="1" applyFont="1" applyFill="1" applyBorder="1" applyAlignment="1" applyProtection="1">
      <alignment horizontal="center" vertical="center" wrapText="1"/>
      <protection/>
    </xf>
    <xf numFmtId="49" fontId="17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132" xfId="0" applyFont="1" applyFill="1" applyBorder="1" applyAlignment="1" applyProtection="1">
      <alignment horizontal="left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133" xfId="0" applyFont="1" applyFill="1" applyBorder="1" applyAlignment="1" applyProtection="1">
      <alignment horizontal="center" vertical="center" wrapText="1"/>
      <protection/>
    </xf>
    <xf numFmtId="0" fontId="9" fillId="0" borderId="134" xfId="0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06" xfId="0" applyNumberFormat="1" applyFont="1" applyFill="1" applyBorder="1" applyAlignment="1" applyProtection="1">
      <alignment horizontal="center" vertical="center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left"/>
    </xf>
    <xf numFmtId="0" fontId="80" fillId="0" borderId="135" xfId="0" applyNumberFormat="1" applyFont="1" applyFill="1" applyBorder="1" applyAlignment="1" applyProtection="1">
      <alignment horizontal="center" vertical="center"/>
      <protection/>
    </xf>
    <xf numFmtId="0" fontId="8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173" fontId="80" fillId="0" borderId="90" xfId="0" applyNumberFormat="1" applyFont="1" applyFill="1" applyBorder="1" applyAlignment="1" applyProtection="1">
      <alignment horizontal="center" vertical="center"/>
      <protection/>
    </xf>
    <xf numFmtId="173" fontId="80" fillId="0" borderId="13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61" xfId="0" applyFont="1" applyFill="1" applyBorder="1" applyAlignment="1" applyProtection="1">
      <alignment horizontal="left" vertical="center" wrapText="1"/>
      <protection/>
    </xf>
    <xf numFmtId="0" fontId="9" fillId="0" borderId="63" xfId="0" applyFont="1" applyFill="1" applyBorder="1" applyAlignment="1" applyProtection="1">
      <alignment horizontal="left" vertical="center" wrapText="1"/>
      <protection/>
    </xf>
    <xf numFmtId="0" fontId="9" fillId="0" borderId="81" xfId="0" applyFont="1" applyFill="1" applyBorder="1" applyAlignment="1" applyProtection="1">
      <alignment horizontal="left" vertical="center" wrapText="1"/>
      <protection/>
    </xf>
    <xf numFmtId="0" fontId="9" fillId="0" borderId="105" xfId="0" applyFont="1" applyFill="1" applyBorder="1" applyAlignment="1" applyProtection="1">
      <alignment horizontal="left" vertical="center" wrapText="1"/>
      <protection/>
    </xf>
    <xf numFmtId="0" fontId="9" fillId="0" borderId="128" xfId="0" applyFont="1" applyFill="1" applyBorder="1" applyAlignment="1" applyProtection="1">
      <alignment horizontal="left" vertical="center" wrapText="1"/>
      <protection/>
    </xf>
    <xf numFmtId="0" fontId="9" fillId="0" borderId="106" xfId="0" applyFont="1" applyFill="1" applyBorder="1" applyAlignment="1" applyProtection="1">
      <alignment horizontal="left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78" fillId="0" borderId="60" xfId="0" applyFont="1" applyFill="1" applyBorder="1" applyAlignment="1">
      <alignment horizontal="left" vertical="center" wrapText="1"/>
    </xf>
    <xf numFmtId="0" fontId="78" fillId="0" borderId="105" xfId="0" applyFont="1" applyFill="1" applyBorder="1" applyAlignment="1">
      <alignment horizontal="left" vertical="center" wrapText="1"/>
    </xf>
    <xf numFmtId="0" fontId="3" fillId="0" borderId="135" xfId="0" applyFont="1" applyFill="1" applyBorder="1" applyAlignment="1" applyProtection="1">
      <alignment horizontal="right"/>
      <protection/>
    </xf>
    <xf numFmtId="0" fontId="12" fillId="0" borderId="135" xfId="0" applyFont="1" applyFill="1" applyBorder="1" applyAlignment="1" applyProtection="1">
      <alignment horizontal="right"/>
      <protection/>
    </xf>
    <xf numFmtId="0" fontId="78" fillId="0" borderId="78" xfId="0" applyFont="1" applyFill="1" applyBorder="1" applyAlignment="1">
      <alignment horizontal="left" vertical="center" wrapText="1"/>
    </xf>
    <xf numFmtId="0" fontId="78" fillId="0" borderId="70" xfId="0" applyFont="1" applyFill="1" applyBorder="1" applyAlignment="1">
      <alignment horizontal="left" vertical="center" wrapText="1"/>
    </xf>
    <xf numFmtId="0" fontId="9" fillId="0" borderId="79" xfId="0" applyFont="1" applyFill="1" applyBorder="1" applyAlignment="1" applyProtection="1">
      <alignment horizontal="left" vertical="center" wrapText="1"/>
      <protection/>
    </xf>
    <xf numFmtId="0" fontId="9" fillId="0" borderId="45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9" fillId="0" borderId="65" xfId="0" applyFont="1" applyFill="1" applyBorder="1" applyAlignment="1" applyProtection="1">
      <alignment horizontal="left" vertical="center" wrapText="1"/>
      <protection/>
    </xf>
    <xf numFmtId="0" fontId="8" fillId="0" borderId="136" xfId="0" applyNumberFormat="1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7" xfId="0" applyNumberFormat="1" applyFont="1" applyFill="1" applyBorder="1" applyAlignment="1" applyProtection="1">
      <alignment horizontal="center" vertical="center"/>
      <protection/>
    </xf>
    <xf numFmtId="0" fontId="9" fillId="0" borderId="138" xfId="0" applyNumberFormat="1" applyFont="1" applyFill="1" applyBorder="1" applyAlignment="1" applyProtection="1">
      <alignment horizontal="center" vertical="center"/>
      <protection/>
    </xf>
    <xf numFmtId="0" fontId="78" fillId="0" borderId="62" xfId="0" applyFont="1" applyFill="1" applyBorder="1" applyAlignment="1">
      <alignment horizontal="left" vertical="center" wrapText="1"/>
    </xf>
    <xf numFmtId="0" fontId="78" fillId="0" borderId="97" xfId="0" applyFont="1" applyFill="1" applyBorder="1" applyAlignment="1">
      <alignment horizontal="left" vertical="center" wrapText="1"/>
    </xf>
    <xf numFmtId="0" fontId="9" fillId="0" borderId="113" xfId="0" applyFont="1" applyFill="1" applyBorder="1" applyAlignment="1" applyProtection="1">
      <alignment horizontal="center" vertical="center" wrapText="1"/>
      <protection/>
    </xf>
    <xf numFmtId="0" fontId="9" fillId="0" borderId="117" xfId="0" applyFont="1" applyFill="1" applyBorder="1" applyAlignment="1" applyProtection="1">
      <alignment horizontal="center" vertical="center" wrapText="1"/>
      <protection/>
    </xf>
    <xf numFmtId="0" fontId="78" fillId="0" borderId="59" xfId="0" applyFont="1" applyFill="1" applyBorder="1" applyAlignment="1">
      <alignment horizontal="left" vertical="center" wrapText="1"/>
    </xf>
    <xf numFmtId="0" fontId="78" fillId="0" borderId="75" xfId="0" applyFont="1" applyFill="1" applyBorder="1" applyAlignment="1">
      <alignment horizontal="left" vertical="center" wrapText="1"/>
    </xf>
    <xf numFmtId="0" fontId="9" fillId="0" borderId="13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12" fillId="0" borderId="89" xfId="0" applyFont="1" applyFill="1" applyBorder="1" applyAlignment="1" applyProtection="1">
      <alignment horizontal="center" vertical="center"/>
      <protection/>
    </xf>
    <xf numFmtId="0" fontId="12" fillId="0" borderId="140" xfId="0" applyFont="1" applyFill="1" applyBorder="1" applyAlignment="1" applyProtection="1">
      <alignment horizontal="center" vertical="center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141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58" xfId="0" applyNumberFormat="1" applyFont="1" applyFill="1" applyBorder="1" applyAlignment="1" applyProtection="1">
      <alignment horizontal="center" vertical="center"/>
      <protection/>
    </xf>
    <xf numFmtId="49" fontId="15" fillId="0" borderId="88" xfId="0" applyNumberFormat="1" applyFont="1" applyFill="1" applyBorder="1" applyAlignment="1" applyProtection="1">
      <alignment horizontal="center" vertical="center" wrapText="1"/>
      <protection/>
    </xf>
    <xf numFmtId="49" fontId="15" fillId="0" borderId="89" xfId="0" applyNumberFormat="1" applyFont="1" applyFill="1" applyBorder="1" applyAlignment="1" applyProtection="1">
      <alignment horizontal="center" vertical="center" wrapText="1"/>
      <protection/>
    </xf>
    <xf numFmtId="49" fontId="15" fillId="0" borderId="90" xfId="0" applyNumberFormat="1" applyFont="1" applyFill="1" applyBorder="1" applyAlignment="1" applyProtection="1">
      <alignment horizontal="center" vertical="center" wrapText="1"/>
      <protection/>
    </xf>
    <xf numFmtId="0" fontId="15" fillId="0" borderId="88" xfId="0" applyFont="1" applyFill="1" applyBorder="1" applyAlignment="1" applyProtection="1">
      <alignment horizontal="center" vertical="center" wrapText="1"/>
      <protection/>
    </xf>
    <xf numFmtId="0" fontId="15" fillId="0" borderId="89" xfId="0" applyFont="1" applyFill="1" applyBorder="1" applyAlignment="1" applyProtection="1">
      <alignment horizontal="center" vertical="center" wrapText="1"/>
      <protection/>
    </xf>
    <xf numFmtId="0" fontId="15" fillId="0" borderId="90" xfId="0" applyFont="1" applyFill="1" applyBorder="1" applyAlignment="1" applyProtection="1">
      <alignment horizontal="center" vertical="center" wrapText="1"/>
      <protection/>
    </xf>
    <xf numFmtId="0" fontId="80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113" xfId="0" applyFont="1" applyFill="1" applyBorder="1" applyAlignment="1" applyProtection="1">
      <alignment horizontal="left" vertical="center" wrapText="1"/>
      <protection/>
    </xf>
    <xf numFmtId="0" fontId="9" fillId="0" borderId="117" xfId="0" applyFont="1" applyFill="1" applyBorder="1" applyAlignment="1" applyProtection="1">
      <alignment horizontal="left" vertical="center" wrapText="1"/>
      <protection/>
    </xf>
    <xf numFmtId="0" fontId="8" fillId="0" borderId="117" xfId="0" applyNumberFormat="1" applyFont="1" applyFill="1" applyBorder="1" applyAlignment="1" applyProtection="1">
      <alignment horizontal="center" vertical="center"/>
      <protection/>
    </xf>
    <xf numFmtId="0" fontId="8" fillId="0" borderId="97" xfId="0" applyNumberFormat="1" applyFont="1" applyFill="1" applyBorder="1" applyAlignment="1" applyProtection="1">
      <alignment horizontal="center" vertical="center"/>
      <protection/>
    </xf>
    <xf numFmtId="0" fontId="9" fillId="0" borderId="142" xfId="0" applyNumberFormat="1" applyFont="1" applyFill="1" applyBorder="1" applyAlignment="1" applyProtection="1" quotePrefix="1">
      <alignment horizontal="center" vertical="center"/>
      <protection/>
    </xf>
    <xf numFmtId="0" fontId="9" fillId="0" borderId="143" xfId="0" applyNumberFormat="1" applyFont="1" applyFill="1" applyBorder="1" applyAlignment="1" applyProtection="1">
      <alignment horizontal="center" vertical="center"/>
      <protection/>
    </xf>
    <xf numFmtId="49" fontId="18" fillId="0" borderId="59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71" xfId="0" applyFont="1" applyFill="1" applyBorder="1" applyAlignment="1" applyProtection="1">
      <alignment horizontal="center" vertical="center"/>
      <protection/>
    </xf>
    <xf numFmtId="0" fontId="18" fillId="0" borderId="141" xfId="0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91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92" xfId="0" applyNumberFormat="1" applyFont="1" applyFill="1" applyBorder="1" applyAlignment="1" applyProtection="1">
      <alignment horizontal="center" vertical="center"/>
      <protection/>
    </xf>
    <xf numFmtId="49" fontId="13" fillId="0" borderId="93" xfId="0" applyNumberFormat="1" applyFont="1" applyFill="1" applyBorder="1" applyAlignment="1" applyProtection="1">
      <alignment horizontal="center" vertical="center"/>
      <protection/>
    </xf>
    <xf numFmtId="49" fontId="13" fillId="0" borderId="94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9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92" xfId="0" applyNumberFormat="1" applyFont="1" applyFill="1" applyBorder="1" applyAlignment="1" applyProtection="1">
      <alignment horizontal="center" vertical="center" wrapText="1"/>
      <protection/>
    </xf>
    <xf numFmtId="49" fontId="13" fillId="0" borderId="93" xfId="0" applyNumberFormat="1" applyFont="1" applyFill="1" applyBorder="1" applyAlignment="1" applyProtection="1">
      <alignment horizontal="center" vertical="center" wrapText="1"/>
      <protection/>
    </xf>
    <xf numFmtId="49" fontId="13" fillId="0" borderId="9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144" xfId="0" applyFont="1" applyFill="1" applyBorder="1" applyAlignment="1" applyProtection="1">
      <alignment horizontal="center" vertical="center"/>
      <protection/>
    </xf>
    <xf numFmtId="0" fontId="26" fillId="0" borderId="71" xfId="0" applyNumberFormat="1" applyFont="1" applyFill="1" applyBorder="1" applyAlignment="1" applyProtection="1">
      <alignment horizontal="center" vertical="center"/>
      <protection/>
    </xf>
    <xf numFmtId="0" fontId="26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71" xfId="0" applyFont="1" applyFill="1" applyBorder="1" applyAlignment="1" applyProtection="1">
      <alignment horizontal="center"/>
      <protection/>
    </xf>
    <xf numFmtId="0" fontId="8" fillId="0" borderId="141" xfId="0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1" fontId="3" fillId="0" borderId="84" xfId="0" applyNumberFormat="1" applyFont="1" applyFill="1" applyBorder="1" applyAlignment="1" applyProtection="1">
      <alignment horizontal="center" vertical="center"/>
      <protection/>
    </xf>
    <xf numFmtId="1" fontId="3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right" vertical="top" wrapText="1"/>
      <protection/>
    </xf>
    <xf numFmtId="0" fontId="8" fillId="0" borderId="59" xfId="0" applyFont="1" applyFill="1" applyBorder="1" applyAlignment="1" applyProtection="1">
      <alignment horizontal="right" vertical="top" wrapText="1"/>
      <protection/>
    </xf>
    <xf numFmtId="0" fontId="8" fillId="0" borderId="75" xfId="0" applyFont="1" applyFill="1" applyBorder="1" applyAlignment="1" applyProtection="1">
      <alignment horizontal="right" vertical="top" wrapText="1"/>
      <protection/>
    </xf>
    <xf numFmtId="1" fontId="3" fillId="0" borderId="135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83" fillId="0" borderId="135" xfId="0" applyNumberFormat="1" applyFont="1" applyFill="1" applyBorder="1" applyAlignment="1" applyProtection="1">
      <alignment horizontal="center" vertical="center"/>
      <protection/>
    </xf>
    <xf numFmtId="1" fontId="8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90" xfId="0" applyNumberFormat="1" applyFont="1" applyFill="1" applyBorder="1" applyAlignment="1" applyProtection="1">
      <alignment horizontal="center" vertical="center"/>
      <protection/>
    </xf>
    <xf numFmtId="1" fontId="80" fillId="0" borderId="84" xfId="0" applyNumberFormat="1" applyFont="1" applyFill="1" applyBorder="1" applyAlignment="1" applyProtection="1">
      <alignment horizontal="center" vertical="center"/>
      <protection/>
    </xf>
    <xf numFmtId="1" fontId="80" fillId="0" borderId="68" xfId="0" applyNumberFormat="1" applyFont="1" applyFill="1" applyBorder="1" applyAlignment="1" applyProtection="1">
      <alignment horizontal="center" vertical="center"/>
      <protection/>
    </xf>
    <xf numFmtId="1" fontId="82" fillId="0" borderId="84" xfId="0" applyNumberFormat="1" applyFont="1" applyFill="1" applyBorder="1" applyAlignment="1" applyProtection="1">
      <alignment horizontal="center" vertical="center"/>
      <protection/>
    </xf>
    <xf numFmtId="1" fontId="82" fillId="0" borderId="68" xfId="0" applyNumberFormat="1" applyFont="1" applyFill="1" applyBorder="1" applyAlignment="1" applyProtection="1">
      <alignment horizontal="center" vertical="center"/>
      <protection/>
    </xf>
    <xf numFmtId="1" fontId="80" fillId="0" borderId="90" xfId="0" applyNumberFormat="1" applyFont="1" applyFill="1" applyBorder="1" applyAlignment="1" applyProtection="1">
      <alignment horizontal="center" vertical="center"/>
      <protection/>
    </xf>
    <xf numFmtId="1" fontId="80" fillId="0" borderId="135" xfId="0" applyNumberFormat="1" applyFont="1" applyFill="1" applyBorder="1" applyAlignment="1" applyProtection="1">
      <alignment horizontal="center" vertical="center"/>
      <protection/>
    </xf>
    <xf numFmtId="1" fontId="80" fillId="0" borderId="41" xfId="0" applyNumberFormat="1" applyFont="1" applyFill="1" applyBorder="1" applyAlignment="1" applyProtection="1">
      <alignment horizontal="center" vertical="center"/>
      <protection/>
    </xf>
    <xf numFmtId="0" fontId="80" fillId="0" borderId="88" xfId="0" applyNumberFormat="1" applyFont="1" applyFill="1" applyBorder="1" applyAlignment="1" applyProtection="1">
      <alignment horizontal="center" vertical="center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8" fillId="0" borderId="0" xfId="0" applyFont="1" applyFill="1" applyBorder="1" applyAlignment="1">
      <alignment horizontal="center"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9" fillId="0" borderId="0" xfId="0" applyNumberFormat="1" applyFont="1" applyFill="1" applyBorder="1" applyAlignment="1" applyProtection="1">
      <alignment horizontal="left" vertical="justify"/>
      <protection/>
    </xf>
    <xf numFmtId="0" fontId="40" fillId="0" borderId="0" xfId="0" applyFont="1" applyFill="1" applyBorder="1" applyAlignment="1" applyProtection="1">
      <alignment horizontal="center" vertical="top"/>
      <protection/>
    </xf>
    <xf numFmtId="0" fontId="40" fillId="0" borderId="0" xfId="0" applyFont="1" applyFill="1" applyBorder="1" applyAlignment="1" applyProtection="1">
      <alignment horizontal="center" vertical="top"/>
      <protection/>
    </xf>
    <xf numFmtId="49" fontId="37" fillId="0" borderId="0" xfId="0" applyNumberFormat="1" applyFont="1" applyFill="1" applyBorder="1" applyAlignment="1" applyProtection="1">
      <alignment horizontal="right" vertical="justify"/>
      <protection/>
    </xf>
    <xf numFmtId="49" fontId="41" fillId="0" borderId="0" xfId="0" applyNumberFormat="1" applyFont="1" applyFill="1" applyBorder="1" applyAlignment="1" applyProtection="1">
      <alignment horizontal="center" vertical="justify"/>
      <protection/>
    </xf>
    <xf numFmtId="49" fontId="41" fillId="0" borderId="0" xfId="0" applyNumberFormat="1" applyFont="1" applyFill="1" applyBorder="1" applyAlignment="1" applyProtection="1">
      <alignment horizontal="center" vertical="justify"/>
      <protection/>
    </xf>
    <xf numFmtId="49" fontId="41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Font="1" applyFill="1" applyBorder="1" applyAlignment="1" applyProtection="1">
      <alignment/>
      <protection/>
    </xf>
    <xf numFmtId="1" fontId="83" fillId="0" borderId="90" xfId="0" applyNumberFormat="1" applyFont="1" applyFill="1" applyBorder="1" applyAlignment="1" applyProtection="1">
      <alignment horizontal="center" vertical="center"/>
      <protection/>
    </xf>
    <xf numFmtId="0" fontId="8" fillId="0" borderId="113" xfId="0" applyFont="1" applyFill="1" applyBorder="1" applyAlignment="1" applyProtection="1">
      <alignment horizontal="right" vertical="top" wrapText="1"/>
      <protection/>
    </xf>
    <xf numFmtId="0" fontId="8" fillId="0" borderId="97" xfId="0" applyFont="1" applyFill="1" applyBorder="1" applyAlignment="1" applyProtection="1">
      <alignment horizontal="right" vertical="top" wrapText="1"/>
      <protection/>
    </xf>
    <xf numFmtId="0" fontId="8" fillId="0" borderId="117" xfId="0" applyFont="1" applyFill="1" applyBorder="1" applyAlignment="1" applyProtection="1">
      <alignment horizontal="right" vertical="top" wrapText="1"/>
      <protection/>
    </xf>
    <xf numFmtId="49" fontId="33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84" xfId="0" applyFont="1" applyFill="1" applyBorder="1" applyAlignment="1" applyProtection="1">
      <alignment horizontal="center" vertical="center"/>
      <protection/>
    </xf>
    <xf numFmtId="0" fontId="9" fillId="0" borderId="89" xfId="0" applyFont="1" applyFill="1" applyBorder="1" applyAlignment="1" applyProtection="1">
      <alignment horizontal="center" vertical="center"/>
      <protection/>
    </xf>
    <xf numFmtId="0" fontId="9" fillId="0" borderId="90" xfId="0" applyFont="1" applyFill="1" applyBorder="1" applyAlignment="1" applyProtection="1">
      <alignment horizontal="center" vertical="center"/>
      <protection/>
    </xf>
    <xf numFmtId="0" fontId="5" fillId="0" borderId="71" xfId="0" applyNumberFormat="1" applyFont="1" applyFill="1" applyBorder="1" applyAlignment="1" applyProtection="1">
      <alignment horizontal="left" vertical="center"/>
      <protection/>
    </xf>
    <xf numFmtId="0" fontId="5" fillId="0" borderId="141" xfId="0" applyNumberFormat="1" applyFont="1" applyFill="1" applyBorder="1" applyAlignment="1" applyProtection="1">
      <alignment horizontal="left" vertical="center"/>
      <protection/>
    </xf>
    <xf numFmtId="0" fontId="5" fillId="0" borderId="68" xfId="0" applyNumberFormat="1" applyFont="1" applyFill="1" applyBorder="1" applyAlignment="1" applyProtection="1">
      <alignment horizontal="left" vertical="center"/>
      <protection/>
    </xf>
    <xf numFmtId="49" fontId="41" fillId="0" borderId="11" xfId="0" applyNumberFormat="1" applyFont="1" applyFill="1" applyBorder="1" applyAlignment="1" applyProtection="1">
      <alignment horizontal="right" vertical="justify"/>
      <protection/>
    </xf>
    <xf numFmtId="0" fontId="40" fillId="0" borderId="11" xfId="0" applyFont="1" applyFill="1" applyBorder="1" applyAlignment="1" applyProtection="1">
      <alignment horizontal="center" vertical="top"/>
      <protection/>
    </xf>
    <xf numFmtId="0" fontId="56" fillId="0" borderId="37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61" xfId="0" applyFont="1" applyFill="1" applyBorder="1" applyAlignment="1" applyProtection="1">
      <alignment horizontal="right" vertical="top" wrapText="1"/>
      <protection/>
    </xf>
    <xf numFmtId="0" fontId="8" fillId="0" borderId="62" xfId="0" applyFont="1" applyFill="1" applyBorder="1" applyAlignment="1" applyProtection="1">
      <alignment horizontal="right" vertical="top" wrapText="1"/>
      <protection/>
    </xf>
    <xf numFmtId="0" fontId="8" fillId="0" borderId="63" xfId="0" applyFont="1" applyFill="1" applyBorder="1" applyAlignment="1" applyProtection="1">
      <alignment horizontal="right" vertical="top" wrapText="1"/>
      <protection/>
    </xf>
    <xf numFmtId="0" fontId="8" fillId="0" borderId="71" xfId="0" applyFont="1" applyFill="1" applyBorder="1" applyAlignment="1" applyProtection="1">
      <alignment horizontal="right" vertical="top" wrapText="1"/>
      <protection/>
    </xf>
    <xf numFmtId="0" fontId="8" fillId="0" borderId="141" xfId="0" applyFont="1" applyFill="1" applyBorder="1" applyAlignment="1" applyProtection="1">
      <alignment horizontal="right" vertical="top" wrapText="1"/>
      <protection/>
    </xf>
    <xf numFmtId="0" fontId="8" fillId="0" borderId="68" xfId="0" applyFont="1" applyFill="1" applyBorder="1" applyAlignment="1" applyProtection="1">
      <alignment horizontal="right" vertical="top" wrapText="1"/>
      <protection/>
    </xf>
    <xf numFmtId="173" fontId="82" fillId="0" borderId="135" xfId="0" applyNumberFormat="1" applyFont="1" applyFill="1" applyBorder="1" applyAlignment="1" applyProtection="1">
      <alignment horizontal="center" vertical="center"/>
      <protection/>
    </xf>
    <xf numFmtId="1" fontId="82" fillId="0" borderId="71" xfId="0" applyNumberFormat="1" applyFont="1" applyFill="1" applyBorder="1" applyAlignment="1" applyProtection="1">
      <alignment horizontal="center" vertical="center"/>
      <protection/>
    </xf>
    <xf numFmtId="1" fontId="82" fillId="0" borderId="135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1" fontId="82" fillId="0" borderId="90" xfId="0" applyNumberFormat="1" applyFont="1" applyFill="1" applyBorder="1" applyAlignment="1" applyProtection="1">
      <alignment horizontal="center" vertical="center"/>
      <protection/>
    </xf>
    <xf numFmtId="1" fontId="82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173" fontId="82" fillId="0" borderId="41" xfId="0" applyNumberFormat="1" applyFont="1" applyFill="1" applyBorder="1" applyAlignment="1" applyProtection="1">
      <alignment horizontal="center" vertical="center"/>
      <protection/>
    </xf>
    <xf numFmtId="173" fontId="82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124" xfId="0" applyFont="1" applyFill="1" applyBorder="1" applyAlignment="1" applyProtection="1">
      <alignment horizontal="left" vertical="center" wrapText="1"/>
      <protection/>
    </xf>
    <xf numFmtId="0" fontId="9" fillId="0" borderId="123" xfId="0" applyFont="1" applyFill="1" applyBorder="1" applyAlignment="1" applyProtection="1">
      <alignment horizontal="left" vertical="center" wrapText="1"/>
      <protection/>
    </xf>
    <xf numFmtId="0" fontId="9" fillId="0" borderId="145" xfId="0" applyFont="1" applyFill="1" applyBorder="1" applyAlignment="1" applyProtection="1">
      <alignment horizontal="left" vertical="center" wrapText="1"/>
      <protection/>
    </xf>
    <xf numFmtId="0" fontId="3" fillId="0" borderId="88" xfId="0" applyFont="1" applyFill="1" applyBorder="1" applyAlignment="1" applyProtection="1">
      <alignment horizontal="right"/>
      <protection/>
    </xf>
    <xf numFmtId="0" fontId="12" fillId="0" borderId="89" xfId="0" applyFont="1" applyFill="1" applyBorder="1" applyAlignment="1" applyProtection="1">
      <alignment horizontal="right"/>
      <protection/>
    </xf>
    <xf numFmtId="0" fontId="12" fillId="0" borderId="90" xfId="0" applyFont="1" applyFill="1" applyBorder="1" applyAlignment="1" applyProtection="1">
      <alignment horizontal="right"/>
      <protection/>
    </xf>
    <xf numFmtId="0" fontId="80" fillId="0" borderId="146" xfId="0" applyNumberFormat="1" applyFont="1" applyFill="1" applyBorder="1" applyAlignment="1" applyProtection="1">
      <alignment horizontal="center" vertical="center"/>
      <protection/>
    </xf>
    <xf numFmtId="0" fontId="80" fillId="0" borderId="140" xfId="0" applyNumberFormat="1" applyFont="1" applyFill="1" applyBorder="1" applyAlignment="1" applyProtection="1">
      <alignment horizontal="center" vertical="center"/>
      <protection/>
    </xf>
    <xf numFmtId="0" fontId="80" fillId="0" borderId="41" xfId="0" applyFont="1" applyFill="1" applyBorder="1" applyAlignment="1" applyProtection="1">
      <alignment horizontal="center" vertical="center"/>
      <protection/>
    </xf>
    <xf numFmtId="0" fontId="80" fillId="0" borderId="146" xfId="0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49" fontId="17" fillId="0" borderId="147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118" xfId="0" applyNumberFormat="1" applyFont="1" applyFill="1" applyBorder="1" applyAlignment="1" applyProtection="1">
      <alignment horizontal="center" vertical="center"/>
      <protection/>
    </xf>
    <xf numFmtId="0" fontId="80" fillId="0" borderId="148" xfId="0" applyNumberFormat="1" applyFont="1" applyFill="1" applyBorder="1" applyAlignment="1" applyProtection="1">
      <alignment horizontal="center" vertical="center"/>
      <protection/>
    </xf>
    <xf numFmtId="0" fontId="80" fillId="0" borderId="149" xfId="0" applyNumberFormat="1" applyFont="1" applyFill="1" applyBorder="1" applyAlignment="1" applyProtection="1">
      <alignment horizontal="center" vertical="center"/>
      <protection/>
    </xf>
    <xf numFmtId="0" fontId="80" fillId="0" borderId="150" xfId="0" applyNumberFormat="1" applyFont="1" applyFill="1" applyBorder="1" applyAlignment="1" applyProtection="1">
      <alignment horizontal="center" vertical="center"/>
      <protection/>
    </xf>
    <xf numFmtId="0" fontId="80" fillId="0" borderId="50" xfId="0" applyNumberFormat="1" applyFont="1" applyFill="1" applyBorder="1" applyAlignment="1" applyProtection="1">
      <alignment horizontal="center" vertical="center"/>
      <protection/>
    </xf>
    <xf numFmtId="0" fontId="80" fillId="0" borderId="34" xfId="0" applyNumberFormat="1" applyFont="1" applyFill="1" applyBorder="1" applyAlignment="1" applyProtection="1">
      <alignment horizontal="center" vertical="center"/>
      <protection/>
    </xf>
    <xf numFmtId="0" fontId="80" fillId="0" borderId="151" xfId="0" applyNumberFormat="1" applyFont="1" applyFill="1" applyBorder="1" applyAlignment="1" applyProtection="1">
      <alignment horizontal="center" vertical="center"/>
      <protection/>
    </xf>
    <xf numFmtId="0" fontId="14" fillId="0" borderId="88" xfId="0" applyFont="1" applyFill="1" applyBorder="1" applyAlignment="1" applyProtection="1">
      <alignment horizontal="center"/>
      <protection/>
    </xf>
    <xf numFmtId="0" fontId="51" fillId="0" borderId="89" xfId="0" applyFont="1" applyFill="1" applyBorder="1" applyAlignment="1">
      <alignment horizontal="center"/>
    </xf>
    <xf numFmtId="0" fontId="51" fillId="0" borderId="90" xfId="0" applyFont="1" applyFill="1" applyBorder="1" applyAlignment="1">
      <alignment horizontal="center"/>
    </xf>
    <xf numFmtId="1" fontId="82" fillId="0" borderId="146" xfId="0" applyNumberFormat="1" applyFont="1" applyFill="1" applyBorder="1" applyAlignment="1" applyProtection="1">
      <alignment horizontal="center" vertical="center"/>
      <protection/>
    </xf>
    <xf numFmtId="1" fontId="82" fillId="0" borderId="140" xfId="0" applyNumberFormat="1" applyFont="1" applyFill="1" applyBorder="1" applyAlignment="1" applyProtection="1">
      <alignment horizontal="center" vertical="center"/>
      <protection/>
    </xf>
    <xf numFmtId="0" fontId="8" fillId="0" borderId="118" xfId="0" applyFont="1" applyFill="1" applyBorder="1" applyAlignment="1" applyProtection="1">
      <alignment horizontal="right"/>
      <protection/>
    </xf>
    <xf numFmtId="0" fontId="8" fillId="0" borderId="149" xfId="0" applyFont="1" applyFill="1" applyBorder="1" applyAlignment="1" applyProtection="1">
      <alignment horizontal="right"/>
      <protection/>
    </xf>
    <xf numFmtId="0" fontId="8" fillId="0" borderId="150" xfId="0" applyFont="1" applyFill="1" applyBorder="1" applyAlignment="1" applyProtection="1">
      <alignment horizontal="right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79" fillId="0" borderId="90" xfId="0" applyNumberFormat="1" applyFont="1" applyFill="1" applyBorder="1" applyAlignment="1" applyProtection="1">
      <alignment horizontal="center" vertical="center"/>
      <protection/>
    </xf>
    <xf numFmtId="0" fontId="79" fillId="0" borderId="135" xfId="0" applyNumberFormat="1" applyFont="1" applyFill="1" applyBorder="1" applyAlignment="1" applyProtection="1">
      <alignment horizontal="center" vertical="center"/>
      <protection/>
    </xf>
    <xf numFmtId="0" fontId="80" fillId="0" borderId="152" xfId="0" applyNumberFormat="1" applyFont="1" applyFill="1" applyBorder="1" applyAlignment="1" applyProtection="1">
      <alignment horizontal="center" vertical="center"/>
      <protection/>
    </xf>
    <xf numFmtId="0" fontId="80" fillId="0" borderId="152" xfId="0" applyFont="1" applyFill="1" applyBorder="1" applyAlignment="1" applyProtection="1">
      <alignment horizontal="center" vertical="center"/>
      <protection/>
    </xf>
    <xf numFmtId="0" fontId="8" fillId="0" borderId="128" xfId="0" applyNumberFormat="1" applyFont="1" applyFill="1" applyBorder="1" applyAlignment="1" applyProtection="1">
      <alignment horizontal="center" vertical="center"/>
      <protection/>
    </xf>
    <xf numFmtId="0" fontId="9" fillId="0" borderId="128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153" xfId="0" applyNumberFormat="1" applyFont="1" applyFill="1" applyBorder="1" applyAlignment="1" applyProtection="1">
      <alignment horizontal="center" vertical="center"/>
      <protection/>
    </xf>
    <xf numFmtId="0" fontId="9" fillId="0" borderId="154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55" xfId="0" applyNumberFormat="1" applyFont="1" applyFill="1" applyBorder="1" applyAlignment="1" applyProtection="1">
      <alignment horizontal="center" vertical="center"/>
      <protection/>
    </xf>
    <xf numFmtId="0" fontId="9" fillId="0" borderId="15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118" xfId="0" applyFont="1" applyFill="1" applyBorder="1" applyAlignment="1" applyProtection="1">
      <alignment horizontal="left" vertical="center" wrapText="1"/>
      <protection/>
    </xf>
    <xf numFmtId="0" fontId="9" fillId="0" borderId="114" xfId="0" applyFont="1" applyFill="1" applyBorder="1" applyAlignment="1" applyProtection="1">
      <alignment horizontal="left" vertical="center" wrapText="1"/>
      <protection/>
    </xf>
    <xf numFmtId="0" fontId="9" fillId="0" borderId="67" xfId="0" applyFont="1" applyFill="1" applyBorder="1" applyAlignment="1" applyProtection="1">
      <alignment horizontal="left" vertical="center" wrapText="1"/>
      <protection/>
    </xf>
    <xf numFmtId="0" fontId="9" fillId="0" borderId="97" xfId="0" applyFont="1" applyFill="1" applyBorder="1" applyAlignment="1" applyProtection="1">
      <alignment horizontal="left" vertical="center" wrapText="1"/>
      <protection/>
    </xf>
    <xf numFmtId="0" fontId="9" fillId="0" borderId="117" xfId="0" applyFont="1" applyFill="1" applyBorder="1" applyAlignment="1" applyProtection="1">
      <alignment horizontal="left" vertical="center" wrapText="1"/>
      <protection/>
    </xf>
    <xf numFmtId="0" fontId="9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 quotePrefix="1">
      <alignment horizontal="center" vertical="center"/>
      <protection/>
    </xf>
    <xf numFmtId="0" fontId="9" fillId="0" borderId="45" xfId="0" applyNumberFormat="1" applyFont="1" applyFill="1" applyBorder="1" applyAlignment="1" applyProtection="1" quotePrefix="1">
      <alignment horizontal="center" vertical="center"/>
      <protection/>
    </xf>
    <xf numFmtId="0" fontId="9" fillId="0" borderId="88" xfId="0" applyNumberFormat="1" applyFont="1" applyFill="1" applyBorder="1" applyAlignment="1" applyProtection="1">
      <alignment horizontal="center" vertical="center"/>
      <protection/>
    </xf>
    <xf numFmtId="0" fontId="9" fillId="0" borderId="157" xfId="0" applyNumberFormat="1" applyFont="1" applyFill="1" applyBorder="1" applyAlignment="1" applyProtection="1">
      <alignment horizontal="center" vertical="center"/>
      <protection/>
    </xf>
    <xf numFmtId="173" fontId="80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173" fontId="80" fillId="0" borderId="118" xfId="0" applyNumberFormat="1" applyFont="1" applyFill="1" applyBorder="1" applyAlignment="1" applyProtection="1">
      <alignment horizontal="center" vertical="center"/>
      <protection/>
    </xf>
    <xf numFmtId="173" fontId="80" fillId="0" borderId="148" xfId="0" applyNumberFormat="1" applyFont="1" applyFill="1" applyBorder="1" applyAlignment="1" applyProtection="1">
      <alignment horizontal="center" vertical="center"/>
      <protection/>
    </xf>
    <xf numFmtId="0" fontId="17" fillId="0" borderId="84" xfId="0" applyNumberFormat="1" applyFont="1" applyFill="1" applyBorder="1" applyAlignment="1" applyProtection="1">
      <alignment horizontal="center" vertical="center"/>
      <protection/>
    </xf>
    <xf numFmtId="0" fontId="17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 quotePrefix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2" xfId="0" applyNumberFormat="1" applyFont="1" applyFill="1" applyBorder="1" applyAlignment="1" applyProtection="1">
      <alignment horizontal="center" vertical="center"/>
      <protection/>
    </xf>
    <xf numFmtId="0" fontId="8" fillId="0" borderId="158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 quotePrefix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60" xfId="0" applyNumberFormat="1" applyFont="1" applyFill="1" applyBorder="1" applyAlignment="1" applyProtection="1">
      <alignment horizontal="center" vertical="center"/>
      <protection/>
    </xf>
    <xf numFmtId="3" fontId="80" fillId="0" borderId="90" xfId="0" applyNumberFormat="1" applyFont="1" applyFill="1" applyBorder="1" applyAlignment="1" applyProtection="1">
      <alignment horizontal="center" vertical="center"/>
      <protection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0" fontId="8" fillId="0" borderId="139" xfId="0" applyNumberFormat="1" applyFont="1" applyFill="1" applyBorder="1" applyAlignment="1" applyProtection="1">
      <alignment horizontal="center" vertical="center"/>
      <protection/>
    </xf>
    <xf numFmtId="0" fontId="17" fillId="0" borderId="115" xfId="0" applyFont="1" applyFill="1" applyBorder="1" applyAlignment="1" applyProtection="1">
      <alignment horizontal="left" vertical="center" wrapText="1"/>
      <protection/>
    </xf>
    <xf numFmtId="0" fontId="17" fillId="0" borderId="117" xfId="0" applyFont="1" applyFill="1" applyBorder="1" applyAlignment="1" applyProtection="1">
      <alignment horizontal="left" vertical="center" wrapText="1"/>
      <protection/>
    </xf>
    <xf numFmtId="0" fontId="79" fillId="0" borderId="84" xfId="0" applyNumberFormat="1" applyFont="1" applyFill="1" applyBorder="1" applyAlignment="1" applyProtection="1">
      <alignment horizontal="center" vertical="center"/>
      <protection/>
    </xf>
    <xf numFmtId="0" fontId="79" fillId="0" borderId="68" xfId="0" applyNumberFormat="1" applyFont="1" applyFill="1" applyBorder="1" applyAlignment="1" applyProtection="1">
      <alignment horizontal="center" vertical="center"/>
      <protection/>
    </xf>
    <xf numFmtId="0" fontId="80" fillId="0" borderId="135" xfId="0" applyFont="1" applyFill="1" applyBorder="1" applyAlignment="1" applyProtection="1">
      <alignment horizontal="center" vertical="center"/>
      <protection/>
    </xf>
    <xf numFmtId="0" fontId="8" fillId="0" borderId="142" xfId="0" applyNumberFormat="1" applyFont="1" applyFill="1" applyBorder="1" applyAlignment="1" applyProtection="1" quotePrefix="1">
      <alignment horizontal="center" vertical="center"/>
      <protection/>
    </xf>
    <xf numFmtId="0" fontId="8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142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79" xfId="0" applyNumberFormat="1" applyFont="1" applyFill="1" applyBorder="1" applyAlignment="1" applyProtection="1" quotePrefix="1">
      <alignment horizontal="center" vertical="center"/>
      <protection/>
    </xf>
    <xf numFmtId="0" fontId="9" fillId="0" borderId="158" xfId="0" applyNumberFormat="1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58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49" fontId="17" fillId="0" borderId="42" xfId="0" applyNumberFormat="1" applyFont="1" applyFill="1" applyBorder="1" applyAlignment="1" applyProtection="1">
      <alignment horizontal="center" vertical="center" wrapText="1"/>
      <protection/>
    </xf>
    <xf numFmtId="49" fontId="17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0" fontId="78" fillId="0" borderId="63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118" xfId="0" applyFont="1" applyFill="1" applyBorder="1" applyAlignment="1" applyProtection="1">
      <alignment horizontal="center" vertical="center" textRotation="90"/>
      <protection/>
    </xf>
    <xf numFmtId="0" fontId="3" fillId="0" borderId="150" xfId="0" applyFont="1" applyFill="1" applyBorder="1" applyAlignment="1" applyProtection="1">
      <alignment horizontal="center" vertical="center" textRotation="90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 wrapText="1"/>
      <protection/>
    </xf>
    <xf numFmtId="0" fontId="3" fillId="0" borderId="40" xfId="0" applyFont="1" applyFill="1" applyBorder="1" applyAlignment="1" applyProtection="1">
      <alignment horizontal="center" vertical="center" textRotation="90" wrapText="1"/>
      <protection/>
    </xf>
    <xf numFmtId="0" fontId="3" fillId="0" borderId="118" xfId="0" applyFont="1" applyFill="1" applyBorder="1" applyAlignment="1" applyProtection="1">
      <alignment horizontal="center" vertical="center" textRotation="90" wrapText="1"/>
      <protection/>
    </xf>
    <xf numFmtId="0" fontId="3" fillId="0" borderId="150" xfId="0" applyFont="1" applyFill="1" applyBorder="1" applyAlignment="1" applyProtection="1">
      <alignment horizontal="center" vertical="center" textRotation="90" wrapText="1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141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118" xfId="0" applyFont="1" applyFill="1" applyBorder="1" applyAlignment="1" applyProtection="1">
      <alignment horizontal="center" vertical="center" textRotation="90"/>
      <protection/>
    </xf>
    <xf numFmtId="0" fontId="3" fillId="0" borderId="149" xfId="0" applyFont="1" applyFill="1" applyBorder="1" applyAlignment="1" applyProtection="1">
      <alignment horizontal="center" vertical="center" textRotation="90"/>
      <protection/>
    </xf>
    <xf numFmtId="0" fontId="3" fillId="0" borderId="150" xfId="0" applyFont="1" applyFill="1" applyBorder="1" applyAlignment="1" applyProtection="1">
      <alignment horizontal="center" vertical="center" textRotation="90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159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/>
    </xf>
    <xf numFmtId="0" fontId="3" fillId="0" borderId="89" xfId="0" applyFont="1" applyFill="1" applyBorder="1" applyAlignment="1" applyProtection="1">
      <alignment horizontal="center" vertical="center"/>
      <protection/>
    </xf>
    <xf numFmtId="0" fontId="3" fillId="0" borderId="9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49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118" xfId="0" applyFont="1" applyFill="1" applyBorder="1" applyAlignment="1" applyProtection="1">
      <alignment horizontal="center" vertical="center"/>
      <protection/>
    </xf>
    <xf numFmtId="0" fontId="3" fillId="0" borderId="149" xfId="0" applyFont="1" applyFill="1" applyBorder="1" applyAlignment="1" applyProtection="1">
      <alignment horizontal="center" vertical="center"/>
      <protection/>
    </xf>
    <xf numFmtId="0" fontId="3" fillId="0" borderId="15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left" vertical="center" textRotation="90" wrapText="1"/>
      <protection/>
    </xf>
    <xf numFmtId="0" fontId="3" fillId="0" borderId="39" xfId="0" applyFont="1" applyFill="1" applyBorder="1" applyAlignment="1" applyProtection="1">
      <alignment horizontal="left" vertical="center" textRotation="90" wrapText="1"/>
      <protection/>
    </xf>
    <xf numFmtId="0" fontId="3" fillId="0" borderId="40" xfId="0" applyFont="1" applyFill="1" applyBorder="1" applyAlignment="1" applyProtection="1">
      <alignment horizontal="left" vertical="center" textRotation="90" wrapText="1"/>
      <protection/>
    </xf>
    <xf numFmtId="0" fontId="3" fillId="0" borderId="118" xfId="0" applyFont="1" applyFill="1" applyBorder="1" applyAlignment="1" applyProtection="1">
      <alignment horizontal="left" vertical="center" textRotation="90" wrapText="1"/>
      <protection/>
    </xf>
    <xf numFmtId="0" fontId="3" fillId="0" borderId="150" xfId="0" applyFont="1" applyFill="1" applyBorder="1" applyAlignment="1" applyProtection="1">
      <alignment horizontal="left" vertical="center" textRotation="90" wrapText="1"/>
      <protection/>
    </xf>
    <xf numFmtId="0" fontId="20" fillId="0" borderId="73" xfId="0" applyFont="1" applyFill="1" applyBorder="1" applyAlignment="1" applyProtection="1">
      <alignment horizontal="center" vertical="center" wrapText="1"/>
      <protection/>
    </xf>
    <xf numFmtId="0" fontId="20" fillId="0" borderId="78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49" fontId="3" fillId="0" borderId="160" xfId="0" applyNumberFormat="1" applyFont="1" applyFill="1" applyBorder="1" applyAlignment="1" applyProtection="1">
      <alignment horizontal="center" vertical="center" wrapText="1"/>
      <protection/>
    </xf>
    <xf numFmtId="49" fontId="3" fillId="0" borderId="159" xfId="0" applyNumberFormat="1" applyFont="1" applyFill="1" applyBorder="1" applyAlignment="1" applyProtection="1">
      <alignment horizontal="center" vertical="center" wrapText="1"/>
      <protection/>
    </xf>
    <xf numFmtId="49" fontId="3" fillId="0" borderId="161" xfId="0" applyNumberFormat="1" applyFont="1" applyFill="1" applyBorder="1" applyAlignment="1" applyProtection="1">
      <alignment horizontal="center" vertical="center" wrapText="1"/>
      <protection/>
    </xf>
    <xf numFmtId="49" fontId="3" fillId="0" borderId="113" xfId="0" applyNumberFormat="1" applyFont="1" applyFill="1" applyBorder="1" applyAlignment="1" applyProtection="1">
      <alignment horizontal="center" vertical="center" wrapText="1"/>
      <protection/>
    </xf>
    <xf numFmtId="49" fontId="3" fillId="0" borderId="97" xfId="0" applyNumberFormat="1" applyFont="1" applyFill="1" applyBorder="1" applyAlignment="1" applyProtection="1">
      <alignment horizontal="center" vertical="center" wrapText="1"/>
      <protection/>
    </xf>
    <xf numFmtId="49" fontId="3" fillId="0" borderId="117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5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0" fontId="3" fillId="0" borderId="75" xfId="0" applyFont="1" applyFill="1" applyBorder="1" applyAlignment="1" applyProtection="1">
      <alignment horizontal="center" vertical="center" textRotation="90"/>
      <protection/>
    </xf>
    <xf numFmtId="0" fontId="3" fillId="0" borderId="103" xfId="0" applyFont="1" applyFill="1" applyBorder="1" applyAlignment="1" applyProtection="1">
      <alignment horizontal="center" vertical="center" textRotation="90"/>
      <protection/>
    </xf>
    <xf numFmtId="0" fontId="3" fillId="0" borderId="104" xfId="0" applyFont="1" applyFill="1" applyBorder="1" applyAlignment="1" applyProtection="1">
      <alignment horizontal="center" vertical="center" textRotation="90"/>
      <protection/>
    </xf>
    <xf numFmtId="0" fontId="3" fillId="0" borderId="113" xfId="0" applyFont="1" applyFill="1" applyBorder="1" applyAlignment="1" applyProtection="1">
      <alignment horizontal="center" vertical="center" textRotation="90"/>
      <protection/>
    </xf>
    <xf numFmtId="0" fontId="3" fillId="0" borderId="117" xfId="0" applyFont="1" applyFill="1" applyBorder="1" applyAlignment="1" applyProtection="1">
      <alignment horizontal="center" vertical="center" textRotation="90"/>
      <protection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 wrapText="1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88" xfId="0" applyNumberFormat="1" applyFont="1" applyFill="1" applyBorder="1" applyAlignment="1" applyProtection="1">
      <alignment horizontal="center" vertical="center"/>
      <protection/>
    </xf>
    <xf numFmtId="0" fontId="19" fillId="0" borderId="90" xfId="0" applyNumberFormat="1" applyFont="1" applyFill="1" applyBorder="1" applyAlignment="1" applyProtection="1">
      <alignment horizontal="center" vertical="center"/>
      <protection/>
    </xf>
    <xf numFmtId="49" fontId="13" fillId="0" borderId="159" xfId="0" applyNumberFormat="1" applyFont="1" applyFill="1" applyBorder="1" applyAlignment="1" applyProtection="1">
      <alignment horizontal="center" vertical="center"/>
      <protection/>
    </xf>
    <xf numFmtId="173" fontId="80" fillId="0" borderId="149" xfId="0" applyNumberFormat="1" applyFont="1" applyFill="1" applyBorder="1" applyAlignment="1" applyProtection="1">
      <alignment horizontal="center" vertical="center"/>
      <protection/>
    </xf>
    <xf numFmtId="173" fontId="80" fillId="0" borderId="150" xfId="0" applyNumberFormat="1" applyFont="1" applyFill="1" applyBorder="1" applyAlignment="1" applyProtection="1">
      <alignment horizontal="center" vertical="center"/>
      <protection/>
    </xf>
    <xf numFmtId="0" fontId="79" fillId="0" borderId="41" xfId="0" applyNumberFormat="1" applyFont="1" applyFill="1" applyBorder="1" applyAlignment="1" applyProtection="1">
      <alignment horizontal="center" vertical="center"/>
      <protection/>
    </xf>
    <xf numFmtId="49" fontId="17" fillId="0" borderId="153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56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/>
      <protection/>
    </xf>
    <xf numFmtId="0" fontId="8" fillId="0" borderId="141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9" fillId="0" borderId="14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157" xfId="0" applyNumberFormat="1" applyFont="1" applyFill="1" applyBorder="1" applyAlignment="1" applyProtection="1">
      <alignment horizontal="center" vertical="center"/>
      <protection/>
    </xf>
    <xf numFmtId="0" fontId="8" fillId="0" borderId="146" xfId="0" applyNumberFormat="1" applyFont="1" applyFill="1" applyBorder="1" applyAlignment="1" applyProtection="1">
      <alignment horizontal="center" vertical="center"/>
      <protection/>
    </xf>
    <xf numFmtId="0" fontId="9" fillId="0" borderId="162" xfId="0" applyNumberFormat="1" applyFont="1" applyFill="1" applyBorder="1" applyAlignment="1" applyProtection="1">
      <alignment horizontal="center" vertical="center"/>
      <protection/>
    </xf>
    <xf numFmtId="1" fontId="80" fillId="0" borderId="149" xfId="0" applyNumberFormat="1" applyFont="1" applyFill="1" applyBorder="1" applyAlignment="1" applyProtection="1">
      <alignment horizontal="center" vertical="center"/>
      <protection/>
    </xf>
    <xf numFmtId="1" fontId="80" fillId="0" borderId="150" xfId="0" applyNumberFormat="1" applyFont="1" applyFill="1" applyBorder="1" applyAlignment="1" applyProtection="1">
      <alignment horizontal="center" vertical="center"/>
      <protection/>
    </xf>
    <xf numFmtId="3" fontId="80" fillId="0" borderId="149" xfId="0" applyNumberFormat="1" applyFont="1" applyFill="1" applyBorder="1" applyAlignment="1" applyProtection="1">
      <alignment horizontal="center" vertical="center"/>
      <protection/>
    </xf>
    <xf numFmtId="0" fontId="9" fillId="0" borderId="160" xfId="0" applyNumberFormat="1" applyFont="1" applyFill="1" applyBorder="1" applyAlignment="1" applyProtection="1">
      <alignment horizontal="center" vertical="center"/>
      <protection/>
    </xf>
    <xf numFmtId="0" fontId="9" fillId="0" borderId="159" xfId="0" applyNumberFormat="1" applyFont="1" applyFill="1" applyBorder="1" applyAlignment="1" applyProtection="1">
      <alignment horizontal="center" vertical="center"/>
      <protection/>
    </xf>
    <xf numFmtId="0" fontId="3" fillId="0" borderId="163" xfId="0" applyFont="1" applyFill="1" applyBorder="1" applyAlignment="1" applyProtection="1">
      <alignment horizontal="center" vertical="center"/>
      <protection/>
    </xf>
    <xf numFmtId="0" fontId="3" fillId="0" borderId="97" xfId="0" applyFont="1" applyFill="1" applyBorder="1" applyAlignment="1" applyProtection="1">
      <alignment horizontal="center" vertical="center"/>
      <protection/>
    </xf>
    <xf numFmtId="0" fontId="3" fillId="0" borderId="16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49" fontId="8" fillId="0" borderId="98" xfId="0" applyNumberFormat="1" applyFont="1" applyFill="1" applyBorder="1" applyAlignment="1" applyProtection="1">
      <alignment/>
      <protection/>
    </xf>
    <xf numFmtId="49" fontId="8" fillId="0" borderId="99" xfId="0" applyNumberFormat="1" applyFont="1" applyFill="1" applyBorder="1" applyAlignment="1" applyProtection="1">
      <alignment/>
      <protection/>
    </xf>
    <xf numFmtId="49" fontId="8" fillId="0" borderId="100" xfId="0" applyNumberFormat="1" applyFont="1" applyFill="1" applyBorder="1" applyAlignment="1" applyProtection="1">
      <alignment/>
      <protection/>
    </xf>
    <xf numFmtId="0" fontId="19" fillId="0" borderId="165" xfId="0" applyNumberFormat="1" applyFont="1" applyFill="1" applyBorder="1" applyAlignment="1" applyProtection="1">
      <alignment horizontal="center" vertical="top"/>
      <protection/>
    </xf>
    <xf numFmtId="0" fontId="19" fillId="0" borderId="59" xfId="0" applyNumberFormat="1" applyFont="1" applyFill="1" applyBorder="1" applyAlignment="1" applyProtection="1">
      <alignment horizontal="center" vertical="top"/>
      <protection/>
    </xf>
    <xf numFmtId="0" fontId="19" fillId="0" borderId="166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159" xfId="0" applyNumberFormat="1" applyFont="1" applyFill="1" applyBorder="1" applyAlignment="1" applyProtection="1">
      <alignment horizontal="center" vertical="center" wrapText="1"/>
      <protection/>
    </xf>
    <xf numFmtId="49" fontId="17" fillId="0" borderId="88" xfId="0" applyNumberFormat="1" applyFont="1" applyFill="1" applyBorder="1" applyAlignment="1" applyProtection="1">
      <alignment horizontal="center" vertical="center" wrapText="1"/>
      <protection/>
    </xf>
    <xf numFmtId="49" fontId="17" fillId="0" borderId="89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9" fillId="0" borderId="152" xfId="0" applyFont="1" applyFill="1" applyBorder="1" applyAlignment="1" applyProtection="1">
      <alignment horizontal="left" vertical="center" wrapText="1"/>
      <protection/>
    </xf>
    <xf numFmtId="0" fontId="9" fillId="0" borderId="146" xfId="0" applyFont="1" applyFill="1" applyBorder="1" applyAlignment="1" applyProtection="1">
      <alignment horizontal="left" vertical="center" wrapText="1"/>
      <protection/>
    </xf>
    <xf numFmtId="0" fontId="9" fillId="0" borderId="167" xfId="0" applyNumberFormat="1" applyFont="1" applyFill="1" applyBorder="1" applyAlignment="1" applyProtection="1">
      <alignment horizontal="center" vertical="center"/>
      <protection/>
    </xf>
    <xf numFmtId="0" fontId="9" fillId="0" borderId="85" xfId="0" applyFont="1" applyFill="1" applyBorder="1" applyAlignment="1" applyProtection="1">
      <alignment horizontal="left" vertical="center" wrapText="1"/>
      <protection/>
    </xf>
    <xf numFmtId="0" fontId="9" fillId="0" borderId="86" xfId="0" applyFont="1" applyFill="1" applyBorder="1" applyAlignment="1" applyProtection="1">
      <alignment horizontal="left" vertical="center" wrapText="1"/>
      <protection/>
    </xf>
    <xf numFmtId="0" fontId="9" fillId="0" borderId="168" xfId="0" applyFont="1" applyFill="1" applyBorder="1" applyAlignment="1" applyProtection="1">
      <alignment horizontal="left" vertical="center" wrapText="1"/>
      <protection/>
    </xf>
    <xf numFmtId="0" fontId="9" fillId="0" borderId="112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center" vertical="center"/>
      <protection/>
    </xf>
    <xf numFmtId="0" fontId="8" fillId="0" borderId="124" xfId="0" applyNumberFormat="1" applyFont="1" applyFill="1" applyBorder="1" applyAlignment="1" applyProtection="1">
      <alignment horizontal="center" vertical="center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107" xfId="0" applyFont="1" applyFill="1" applyBorder="1" applyAlignment="1" applyProtection="1">
      <alignment horizontal="left" vertical="center" wrapText="1"/>
      <protection/>
    </xf>
    <xf numFmtId="3" fontId="9" fillId="0" borderId="72" xfId="0" applyNumberFormat="1" applyFont="1" applyFill="1" applyBorder="1" applyAlignment="1" applyProtection="1">
      <alignment horizontal="center" vertical="center"/>
      <protection/>
    </xf>
    <xf numFmtId="3" fontId="9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111" xfId="0" applyNumberFormat="1" applyFont="1" applyFill="1" applyBorder="1" applyAlignment="1" applyProtection="1">
      <alignment horizontal="center" vertical="center"/>
      <protection/>
    </xf>
    <xf numFmtId="0" fontId="13" fillId="0" borderId="118" xfId="0" applyFont="1" applyFill="1" applyBorder="1" applyAlignment="1" applyProtection="1">
      <alignment horizontal="left"/>
      <protection/>
    </xf>
    <xf numFmtId="0" fontId="13" fillId="0" borderId="149" xfId="0" applyFont="1" applyFill="1" applyBorder="1" applyAlignment="1" applyProtection="1">
      <alignment horizontal="left"/>
      <protection/>
    </xf>
    <xf numFmtId="0" fontId="13" fillId="0" borderId="150" xfId="0" applyFont="1" applyFill="1" applyBorder="1" applyAlignment="1" applyProtection="1">
      <alignment horizontal="left"/>
      <protection/>
    </xf>
    <xf numFmtId="0" fontId="17" fillId="0" borderId="25" xfId="0" applyFont="1" applyFill="1" applyBorder="1" applyAlignment="1" applyProtection="1">
      <alignment horizontal="left" vertical="center" wrapText="1"/>
      <protection/>
    </xf>
    <xf numFmtId="0" fontId="17" fillId="0" borderId="78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 quotePrefix="1">
      <alignment horizontal="center" vertical="center"/>
      <protection/>
    </xf>
    <xf numFmtId="0" fontId="8" fillId="0" borderId="70" xfId="0" applyNumberFormat="1" applyFont="1" applyFill="1" applyBorder="1" applyAlignment="1" applyProtection="1" quotePrefix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31" fillId="0" borderId="30" xfId="0" applyNumberFormat="1" applyFont="1" applyFill="1" applyBorder="1" applyAlignment="1" applyProtection="1">
      <alignment horizontal="center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9" fillId="0" borderId="145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31" fillId="0" borderId="30" xfId="0" applyNumberFormat="1" applyFont="1" applyFill="1" applyBorder="1" applyAlignment="1" applyProtection="1" quotePrefix="1">
      <alignment horizontal="center" vertical="center"/>
      <protection/>
    </xf>
    <xf numFmtId="0" fontId="31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49" xfId="0" applyNumberFormat="1" applyFont="1" applyFill="1" applyBorder="1" applyAlignment="1" applyProtection="1">
      <alignment horizontal="center" vertical="center"/>
      <protection/>
    </xf>
    <xf numFmtId="0" fontId="31" fillId="0" borderId="6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1" fillId="0" borderId="26" xfId="0" applyNumberFormat="1" applyFont="1" applyFill="1" applyBorder="1" applyAlignment="1" applyProtection="1">
      <alignment horizontal="center" vertical="center"/>
      <protection/>
    </xf>
    <xf numFmtId="0" fontId="31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89" xfId="0" applyFont="1" applyFill="1" applyBorder="1" applyAlignment="1" applyProtection="1">
      <alignment horizontal="center" vertical="center"/>
      <protection/>
    </xf>
    <xf numFmtId="0" fontId="18" fillId="0" borderId="90" xfId="0" applyFont="1" applyFill="1" applyBorder="1" applyAlignment="1" applyProtection="1">
      <alignment horizontal="center" vertical="center"/>
      <protection/>
    </xf>
    <xf numFmtId="0" fontId="18" fillId="0" borderId="88" xfId="0" applyFont="1" applyFill="1" applyBorder="1" applyAlignment="1" applyProtection="1">
      <alignment horizontal="center" vertical="center"/>
      <protection/>
    </xf>
    <xf numFmtId="0" fontId="31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 quotePrefix="1">
      <alignment horizontal="center" vertical="center"/>
      <protection/>
    </xf>
    <xf numFmtId="0" fontId="17" fillId="0" borderId="49" xfId="0" applyFont="1" applyFill="1" applyBorder="1" applyAlignment="1" applyProtection="1">
      <alignment horizontal="left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17" fillId="0" borderId="135" xfId="0" applyFont="1" applyFill="1" applyBorder="1" applyAlignment="1" applyProtection="1">
      <alignment horizontal="center" vertical="center"/>
      <protection/>
    </xf>
    <xf numFmtId="0" fontId="13" fillId="0" borderId="78" xfId="0" applyNumberFormat="1" applyFont="1" applyFill="1" applyBorder="1" applyAlignment="1" applyProtection="1">
      <alignment horizontal="center" vertical="center"/>
      <protection/>
    </xf>
    <xf numFmtId="0" fontId="50" fillId="0" borderId="135" xfId="0" applyNumberFormat="1" applyFont="1" applyFill="1" applyBorder="1" applyAlignment="1" applyProtection="1">
      <alignment horizontal="center" vertical="center"/>
      <protection/>
    </xf>
    <xf numFmtId="0" fontId="31" fillId="0" borderId="149" xfId="0" applyNumberFormat="1" applyFont="1" applyFill="1" applyBorder="1" applyAlignment="1" applyProtection="1">
      <alignment horizontal="center" vertical="center"/>
      <protection/>
    </xf>
    <xf numFmtId="0" fontId="31" fillId="0" borderId="150" xfId="0" applyNumberFormat="1" applyFont="1" applyFill="1" applyBorder="1" applyAlignment="1" applyProtection="1">
      <alignment horizontal="center" vertical="center"/>
      <protection/>
    </xf>
    <xf numFmtId="0" fontId="8" fillId="0" borderId="149" xfId="0" applyNumberFormat="1" applyFont="1" applyFill="1" applyBorder="1" applyAlignment="1" applyProtection="1">
      <alignment horizontal="center" vertical="center"/>
      <protection/>
    </xf>
    <xf numFmtId="0" fontId="8" fillId="0" borderId="15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149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17" fillId="0" borderId="135" xfId="0" applyFont="1" applyFill="1" applyBorder="1" applyAlignment="1" applyProtection="1">
      <alignment horizontal="right"/>
      <protection/>
    </xf>
    <xf numFmtId="0" fontId="13" fillId="0" borderId="135" xfId="0" applyFont="1" applyFill="1" applyBorder="1" applyAlignment="1" applyProtection="1">
      <alignment horizontal="right"/>
      <protection/>
    </xf>
    <xf numFmtId="0" fontId="9" fillId="0" borderId="16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8" xfId="0" applyFont="1" applyFill="1" applyBorder="1" applyAlignment="1" applyProtection="1">
      <alignment horizontal="center"/>
      <protection/>
    </xf>
    <xf numFmtId="0" fontId="12" fillId="0" borderId="89" xfId="0" applyFont="1" applyFill="1" applyBorder="1" applyAlignment="1" applyProtection="1">
      <alignment horizontal="center"/>
      <protection/>
    </xf>
    <xf numFmtId="0" fontId="12" fillId="0" borderId="90" xfId="0" applyFont="1" applyFill="1" applyBorder="1" applyAlignment="1" applyProtection="1">
      <alignment horizontal="center"/>
      <protection/>
    </xf>
    <xf numFmtId="0" fontId="17" fillId="0" borderId="135" xfId="0" applyNumberFormat="1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left" vertical="center" wrapText="1"/>
      <protection/>
    </xf>
    <xf numFmtId="0" fontId="8" fillId="0" borderId="149" xfId="0" applyFont="1" applyFill="1" applyBorder="1" applyAlignment="1" applyProtection="1">
      <alignment horizontal="center"/>
      <protection/>
    </xf>
    <xf numFmtId="0" fontId="3" fillId="0" borderId="149" xfId="0" applyFont="1" applyFill="1" applyBorder="1" applyAlignment="1" applyProtection="1">
      <alignment horizontal="center"/>
      <protection/>
    </xf>
    <xf numFmtId="0" fontId="3" fillId="0" borderId="149" xfId="0" applyNumberFormat="1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58" xfId="0" applyNumberFormat="1" applyFont="1" applyFill="1" applyBorder="1" applyAlignment="1" applyProtection="1">
      <alignment horizontal="center" vertical="center" wrapText="1"/>
      <protection/>
    </xf>
    <xf numFmtId="49" fontId="13" fillId="0" borderId="118" xfId="0" applyNumberFormat="1" applyFont="1" applyFill="1" applyBorder="1" applyAlignment="1" applyProtection="1">
      <alignment horizontal="center" vertical="center" wrapText="1"/>
      <protection/>
    </xf>
    <xf numFmtId="49" fontId="13" fillId="0" borderId="149" xfId="0" applyNumberFormat="1" applyFont="1" applyFill="1" applyBorder="1" applyAlignment="1" applyProtection="1">
      <alignment horizontal="center" vertical="center" wrapText="1"/>
      <protection/>
    </xf>
    <xf numFmtId="49" fontId="13" fillId="0" borderId="150" xfId="0" applyNumberFormat="1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/>
      <protection/>
    </xf>
    <xf numFmtId="0" fontId="20" fillId="0" borderId="118" xfId="0" applyFont="1" applyFill="1" applyBorder="1" applyAlignment="1" applyProtection="1">
      <alignment horizontal="center" vertical="center"/>
      <protection/>
    </xf>
    <xf numFmtId="0" fontId="20" fillId="0" borderId="149" xfId="0" applyFont="1" applyFill="1" applyBorder="1" applyAlignment="1" applyProtection="1">
      <alignment horizontal="center" vertical="center"/>
      <protection/>
    </xf>
    <xf numFmtId="0" fontId="20" fillId="0" borderId="150" xfId="0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58" xfId="0" applyNumberFormat="1" applyFont="1" applyFill="1" applyBorder="1" applyAlignment="1" applyProtection="1">
      <alignment horizontal="center" vertical="center"/>
      <protection/>
    </xf>
    <xf numFmtId="49" fontId="13" fillId="0" borderId="118" xfId="0" applyNumberFormat="1" applyFont="1" applyFill="1" applyBorder="1" applyAlignment="1" applyProtection="1">
      <alignment horizontal="center" vertical="center"/>
      <protection/>
    </xf>
    <xf numFmtId="49" fontId="13" fillId="0" borderId="149" xfId="0" applyNumberFormat="1" applyFont="1" applyFill="1" applyBorder="1" applyAlignment="1" applyProtection="1">
      <alignment horizontal="center" vertical="center"/>
      <protection/>
    </xf>
    <xf numFmtId="49" fontId="13" fillId="0" borderId="150" xfId="0" applyNumberFormat="1" applyFont="1" applyFill="1" applyBorder="1" applyAlignment="1" applyProtection="1">
      <alignment horizontal="center" vertical="center"/>
      <protection/>
    </xf>
    <xf numFmtId="0" fontId="3" fillId="0" borderId="149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78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118" xfId="0" applyNumberFormat="1" applyFont="1" applyFill="1" applyBorder="1" applyAlignment="1" applyProtection="1">
      <alignment horizontal="center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/>
    </xf>
    <xf numFmtId="49" fontId="3" fillId="0" borderId="15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2" fillId="0" borderId="90" xfId="0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44" xfId="0" applyNumberFormat="1" applyFont="1" applyFill="1" applyBorder="1" applyAlignment="1" applyProtection="1">
      <alignment horizontal="center" vertical="center"/>
      <protection/>
    </xf>
    <xf numFmtId="0" fontId="50" fillId="0" borderId="88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/>
    </xf>
    <xf numFmtId="0" fontId="31" fillId="0" borderId="70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88" xfId="0" applyFont="1" applyFill="1" applyBorder="1" applyAlignment="1" applyProtection="1">
      <alignment horizontal="center" vertical="center"/>
      <protection/>
    </xf>
    <xf numFmtId="0" fontId="12" fillId="0" borderId="89" xfId="0" applyFont="1" applyFill="1" applyBorder="1" applyAlignment="1" applyProtection="1">
      <alignment horizontal="center" vertical="center"/>
      <protection/>
    </xf>
    <xf numFmtId="0" fontId="12" fillId="0" borderId="9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55" fillId="0" borderId="48" xfId="0" applyNumberFormat="1" applyFont="1" applyFill="1" applyBorder="1" applyAlignment="1" applyProtection="1">
      <alignment horizontal="center" vertical="center"/>
      <protection/>
    </xf>
    <xf numFmtId="0" fontId="55" fillId="0" borderId="42" xfId="0" applyNumberFormat="1" applyFont="1" applyFill="1" applyBorder="1" applyAlignment="1" applyProtection="1">
      <alignment horizontal="center" vertical="center"/>
      <protection/>
    </xf>
    <xf numFmtId="0" fontId="55" fillId="0" borderId="17" xfId="0" applyNumberFormat="1" applyFont="1" applyFill="1" applyBorder="1" applyAlignment="1" applyProtection="1">
      <alignment horizontal="center" vertical="center"/>
      <protection/>
    </xf>
    <xf numFmtId="0" fontId="55" fillId="0" borderId="43" xfId="0" applyNumberFormat="1" applyFont="1" applyFill="1" applyBorder="1" applyAlignment="1" applyProtection="1">
      <alignment horizontal="center" vertical="center"/>
      <protection/>
    </xf>
    <xf numFmtId="0" fontId="55" fillId="0" borderId="25" xfId="0" applyNumberFormat="1" applyFont="1" applyFill="1" applyBorder="1" applyAlignment="1" applyProtection="1">
      <alignment horizontal="center" vertical="center"/>
      <protection/>
    </xf>
    <xf numFmtId="0" fontId="55" fillId="0" borderId="49" xfId="0" applyNumberFormat="1" applyFont="1" applyFill="1" applyBorder="1" applyAlignment="1" applyProtection="1">
      <alignment horizontal="center" vertical="center"/>
      <protection/>
    </xf>
    <xf numFmtId="0" fontId="55" fillId="0" borderId="47" xfId="0" applyNumberFormat="1" applyFont="1" applyFill="1" applyBorder="1" applyAlignment="1" applyProtection="1">
      <alignment horizontal="center" vertical="center"/>
      <protection/>
    </xf>
    <xf numFmtId="0" fontId="55" fillId="0" borderId="78" xfId="0" applyNumberFormat="1" applyFont="1" applyFill="1" applyBorder="1" applyAlignment="1" applyProtection="1">
      <alignment horizontal="center" vertical="center"/>
      <protection/>
    </xf>
    <xf numFmtId="0" fontId="55" fillId="0" borderId="70" xfId="0" applyNumberFormat="1" applyFont="1" applyFill="1" applyBorder="1" applyAlignment="1" applyProtection="1">
      <alignment horizontal="center" vertical="center"/>
      <protection/>
    </xf>
    <xf numFmtId="0" fontId="55" fillId="0" borderId="66" xfId="0" applyNumberFormat="1" applyFont="1" applyFill="1" applyBorder="1" applyAlignment="1" applyProtection="1">
      <alignment horizontal="center" vertical="center"/>
      <protection/>
    </xf>
    <xf numFmtId="0" fontId="55" fillId="0" borderId="26" xfId="0" applyNumberFormat="1" applyFont="1" applyFill="1" applyBorder="1" applyAlignment="1" applyProtection="1">
      <alignment horizontal="center" vertical="center"/>
      <protection/>
    </xf>
    <xf numFmtId="0" fontId="55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 quotePrefix="1">
      <alignment horizontal="center" vertical="center"/>
      <protection/>
    </xf>
    <xf numFmtId="0" fontId="31" fillId="0" borderId="41" xfId="0" applyNumberFormat="1" applyFont="1" applyFill="1" applyBorder="1" applyAlignment="1" applyProtection="1">
      <alignment horizontal="center" vertical="center"/>
      <protection/>
    </xf>
    <xf numFmtId="0" fontId="31" fillId="0" borderId="146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17" fillId="0" borderId="107" xfId="0" applyNumberFormat="1" applyFont="1" applyFill="1" applyBorder="1" applyAlignment="1" applyProtection="1">
      <alignment horizontal="center" vertical="center" wrapText="1"/>
      <protection/>
    </xf>
    <xf numFmtId="49" fontId="17" fillId="0" borderId="45" xfId="0" applyNumberFormat="1" applyFont="1" applyFill="1" applyBorder="1" applyAlignment="1" applyProtection="1">
      <alignment horizontal="center" vertical="center" wrapText="1"/>
      <protection/>
    </xf>
    <xf numFmtId="0" fontId="55" fillId="0" borderId="30" xfId="0" applyNumberFormat="1" applyFont="1" applyFill="1" applyBorder="1" applyAlignment="1" applyProtection="1">
      <alignment horizontal="center" vertical="center"/>
      <protection/>
    </xf>
    <xf numFmtId="0" fontId="5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18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17" fillId="0" borderId="88" xfId="0" applyFont="1" applyFill="1" applyBorder="1" applyAlignment="1" applyProtection="1">
      <alignment horizontal="right"/>
      <protection/>
    </xf>
    <xf numFmtId="0" fontId="13" fillId="0" borderId="89" xfId="0" applyFont="1" applyFill="1" applyBorder="1" applyAlignment="1" applyProtection="1">
      <alignment horizontal="right"/>
      <protection/>
    </xf>
    <xf numFmtId="0" fontId="13" fillId="0" borderId="90" xfId="0" applyFont="1" applyFill="1" applyBorder="1" applyAlignment="1" applyProtection="1">
      <alignment horizontal="right"/>
      <protection/>
    </xf>
    <xf numFmtId="0" fontId="17" fillId="0" borderId="41" xfId="0" applyNumberFormat="1" applyFont="1" applyFill="1" applyBorder="1" applyAlignment="1" applyProtection="1">
      <alignment horizontal="center" vertical="center"/>
      <protection/>
    </xf>
    <xf numFmtId="0" fontId="17" fillId="0" borderId="152" xfId="0" applyNumberFormat="1" applyFont="1" applyFill="1" applyBorder="1" applyAlignment="1" applyProtection="1">
      <alignment horizontal="center" vertical="center"/>
      <protection/>
    </xf>
    <xf numFmtId="0" fontId="17" fillId="0" borderId="152" xfId="0" applyFont="1" applyFill="1" applyBorder="1" applyAlignment="1" applyProtection="1">
      <alignment horizontal="center" vertical="center"/>
      <protection/>
    </xf>
    <xf numFmtId="0" fontId="17" fillId="0" borderId="146" xfId="0" applyFont="1" applyFill="1" applyBorder="1" applyAlignment="1" applyProtection="1">
      <alignment horizontal="center" vertical="center"/>
      <protection/>
    </xf>
    <xf numFmtId="0" fontId="55" fillId="0" borderId="27" xfId="0" applyNumberFormat="1" applyFont="1" applyFill="1" applyBorder="1" applyAlignment="1" applyProtection="1">
      <alignment horizontal="center" vertical="center"/>
      <protection/>
    </xf>
    <xf numFmtId="0" fontId="50" fillId="0" borderId="90" xfId="0" applyNumberFormat="1" applyFont="1" applyFill="1" applyBorder="1" applyAlignment="1" applyProtection="1">
      <alignment horizontal="center" vertical="center"/>
      <protection/>
    </xf>
    <xf numFmtId="0" fontId="55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88" xfId="0" applyNumberFormat="1" applyFont="1" applyFill="1" applyBorder="1" applyAlignment="1" applyProtection="1">
      <alignment horizontal="center" vertical="center"/>
      <protection/>
    </xf>
    <xf numFmtId="49" fontId="41" fillId="0" borderId="11" xfId="0" applyNumberFormat="1" applyFont="1" applyFill="1" applyBorder="1" applyAlignment="1" applyProtection="1">
      <alignment horizontal="center" vertical="justify"/>
      <protection/>
    </xf>
    <xf numFmtId="0" fontId="8" fillId="0" borderId="17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8" fillId="0" borderId="43" xfId="0" applyFont="1" applyFill="1" applyBorder="1" applyAlignment="1" applyProtection="1">
      <alignment horizontal="right" vertical="top" wrapText="1"/>
      <protection/>
    </xf>
    <xf numFmtId="0" fontId="5" fillId="0" borderId="88" xfId="0" applyNumberFormat="1" applyFont="1" applyFill="1" applyBorder="1" applyAlignment="1" applyProtection="1">
      <alignment horizontal="left" vertical="center"/>
      <protection/>
    </xf>
    <xf numFmtId="0" fontId="28" fillId="0" borderId="89" xfId="0" applyNumberFormat="1" applyFont="1" applyFill="1" applyBorder="1" applyAlignment="1" applyProtection="1">
      <alignment horizontal="left" vertical="center"/>
      <protection/>
    </xf>
    <xf numFmtId="0" fontId="28" fillId="0" borderId="90" xfId="0" applyNumberFormat="1" applyFont="1" applyFill="1" applyBorder="1" applyAlignment="1" applyProtection="1">
      <alignment horizontal="left" vertical="center"/>
      <protection/>
    </xf>
    <xf numFmtId="172" fontId="20" fillId="0" borderId="0" xfId="57" applyNumberFormat="1" applyFont="1" applyFill="1" applyBorder="1" applyAlignment="1" applyProtection="1">
      <alignment horizontal="right" vertical="top"/>
      <protection/>
    </xf>
    <xf numFmtId="0" fontId="8" fillId="0" borderId="118" xfId="0" applyFont="1" applyFill="1" applyBorder="1" applyAlignment="1" applyProtection="1">
      <alignment horizontal="right" vertical="top" wrapText="1"/>
      <protection/>
    </xf>
    <xf numFmtId="0" fontId="8" fillId="0" borderId="149" xfId="0" applyFont="1" applyFill="1" applyBorder="1" applyAlignment="1" applyProtection="1">
      <alignment horizontal="right" vertical="top" wrapText="1"/>
      <protection/>
    </xf>
    <xf numFmtId="0" fontId="8" fillId="0" borderId="150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40" xfId="0" applyFont="1" applyFill="1" applyBorder="1" applyAlignment="1" applyProtection="1">
      <alignment horizontal="right" vertical="top" wrapText="1"/>
      <protection/>
    </xf>
    <xf numFmtId="49" fontId="49" fillId="0" borderId="0" xfId="0" applyNumberFormat="1" applyFont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/>
      <protection/>
    </xf>
    <xf numFmtId="0" fontId="8" fillId="0" borderId="88" xfId="0" applyFont="1" applyFill="1" applyBorder="1" applyAlignment="1" applyProtection="1">
      <alignment horizontal="right" vertical="top" wrapText="1"/>
      <protection/>
    </xf>
    <xf numFmtId="0" fontId="8" fillId="0" borderId="89" xfId="0" applyFont="1" applyFill="1" applyBorder="1" applyAlignment="1" applyProtection="1">
      <alignment horizontal="right" vertical="top" wrapText="1"/>
      <protection/>
    </xf>
    <xf numFmtId="0" fontId="8" fillId="0" borderId="90" xfId="0" applyFont="1" applyFill="1" applyBorder="1" applyAlignment="1" applyProtection="1">
      <alignment horizontal="right" vertical="top" wrapText="1"/>
      <protection/>
    </xf>
    <xf numFmtId="0" fontId="40" fillId="0" borderId="11" xfId="0" applyFont="1" applyBorder="1" applyAlignment="1" applyProtection="1">
      <alignment horizontal="center" vertical="top"/>
      <protection/>
    </xf>
    <xf numFmtId="49" fontId="17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145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55" fillId="0" borderId="35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0" fontId="8" fillId="0" borderId="89" xfId="0" applyFont="1" applyFill="1" applyBorder="1" applyAlignment="1" applyProtection="1">
      <alignment horizontal="center" vertical="center"/>
      <protection/>
    </xf>
    <xf numFmtId="0" fontId="8" fillId="0" borderId="90" xfId="0" applyFont="1" applyFill="1" applyBorder="1" applyAlignment="1" applyProtection="1">
      <alignment horizontal="center" vertical="center"/>
      <protection/>
    </xf>
    <xf numFmtId="0" fontId="55" fillId="0" borderId="76" xfId="0" applyNumberFormat="1" applyFont="1" applyFill="1" applyBorder="1" applyAlignment="1" applyProtection="1">
      <alignment horizontal="center" vertical="center"/>
      <protection/>
    </xf>
    <xf numFmtId="0" fontId="55" fillId="0" borderId="22" xfId="0" applyNumberFormat="1" applyFont="1" applyFill="1" applyBorder="1" applyAlignment="1" applyProtection="1">
      <alignment horizontal="center" vertical="center"/>
      <protection/>
    </xf>
    <xf numFmtId="0" fontId="55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146" xfId="0" applyNumberFormat="1" applyFont="1" applyFill="1" applyBorder="1" applyAlignment="1" applyProtection="1">
      <alignment horizontal="center" vertical="center"/>
      <protection/>
    </xf>
    <xf numFmtId="0" fontId="17" fillId="0" borderId="140" xfId="0" applyNumberFormat="1" applyFont="1" applyFill="1" applyBorder="1" applyAlignment="1" applyProtection="1">
      <alignment horizontal="center" vertical="center"/>
      <protection/>
    </xf>
    <xf numFmtId="0" fontId="17" fillId="0" borderId="140" xfId="0" applyFont="1" applyFill="1" applyBorder="1" applyAlignment="1" applyProtection="1">
      <alignment horizontal="center" vertical="center"/>
      <protection/>
    </xf>
    <xf numFmtId="0" fontId="31" fillId="0" borderId="148" xfId="0" applyNumberFormat="1" applyFont="1" applyFill="1" applyBorder="1" applyAlignment="1" applyProtection="1">
      <alignment horizontal="center" vertical="center"/>
      <protection/>
    </xf>
    <xf numFmtId="0" fontId="31" fillId="0" borderId="34" xfId="0" applyNumberFormat="1" applyFont="1" applyFill="1" applyBorder="1" applyAlignment="1" applyProtection="1">
      <alignment horizontal="center" vertical="center"/>
      <protection/>
    </xf>
    <xf numFmtId="0" fontId="31" fillId="0" borderId="50" xfId="0" applyNumberFormat="1" applyFont="1" applyFill="1" applyBorder="1" applyAlignment="1" applyProtection="1">
      <alignment horizontal="center" vertical="center"/>
      <protection/>
    </xf>
    <xf numFmtId="1" fontId="52" fillId="0" borderId="41" xfId="0" applyNumberFormat="1" applyFont="1" applyFill="1" applyBorder="1" applyAlignment="1" applyProtection="1">
      <alignment horizontal="center" vertical="center"/>
      <protection/>
    </xf>
    <xf numFmtId="1" fontId="52" fillId="0" borderId="146" xfId="0" applyNumberFormat="1" applyFont="1" applyFill="1" applyBorder="1" applyAlignment="1" applyProtection="1">
      <alignment horizontal="center" vertical="center"/>
      <protection/>
    </xf>
    <xf numFmtId="1" fontId="52" fillId="0" borderId="140" xfId="0" applyNumberFormat="1" applyFont="1" applyFill="1" applyBorder="1" applyAlignment="1" applyProtection="1">
      <alignment horizontal="center" vertical="center"/>
      <protection/>
    </xf>
    <xf numFmtId="1" fontId="14" fillId="0" borderId="135" xfId="0" applyNumberFormat="1" applyFont="1" applyFill="1" applyBorder="1" applyAlignment="1" applyProtection="1">
      <alignment horizontal="center" vertical="center"/>
      <protection/>
    </xf>
    <xf numFmtId="0" fontId="55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07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49" fontId="17" fillId="0" borderId="38" xfId="0" applyNumberFormat="1" applyFont="1" applyFill="1" applyBorder="1" applyAlignment="1" applyProtection="1">
      <alignment horizontal="center" vertical="center" wrapText="1"/>
      <protection/>
    </xf>
    <xf numFmtId="49" fontId="17" fillId="0" borderId="37" xfId="0" applyNumberFormat="1" applyFont="1" applyFill="1" applyBorder="1" applyAlignment="1" applyProtection="1">
      <alignment horizontal="center" vertical="center" wrapText="1"/>
      <protection/>
    </xf>
    <xf numFmtId="0" fontId="55" fillId="0" borderId="26" xfId="0" applyNumberFormat="1" applyFont="1" applyFill="1" applyBorder="1" applyAlignment="1" applyProtection="1" quotePrefix="1">
      <alignment horizontal="center" vertical="center"/>
      <protection/>
    </xf>
    <xf numFmtId="0" fontId="9" fillId="0" borderId="169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5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238125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238125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76200</xdr:rowOff>
    </xdr:from>
    <xdr:to>
      <xdr:col>6</xdr:col>
      <xdr:colOff>114300</xdr:colOff>
      <xdr:row>3</xdr:row>
      <xdr:rowOff>428625</xdr:rowOff>
    </xdr:to>
    <xdr:pic>
      <xdr:nvPicPr>
        <xdr:cNvPr id="3" name="Picture 5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1619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219075</xdr:colOff>
      <xdr:row>3</xdr:row>
      <xdr:rowOff>428625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19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6</xdr:col>
      <xdr:colOff>161925</xdr:colOff>
      <xdr:row>3</xdr:row>
      <xdr:rowOff>504825</xdr:rowOff>
    </xdr:to>
    <xdr:pic>
      <xdr:nvPicPr>
        <xdr:cNvPr id="2" name="Picture 4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1562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28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85725</xdr:rowOff>
    </xdr:from>
    <xdr:to>
      <xdr:col>6</xdr:col>
      <xdr:colOff>228600</xdr:colOff>
      <xdr:row>3</xdr:row>
      <xdr:rowOff>447675</xdr:rowOff>
    </xdr:to>
    <xdr:pic>
      <xdr:nvPicPr>
        <xdr:cNvPr id="2" name="Picture 4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1628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0"/>
  <sheetViews>
    <sheetView tabSelected="1" zoomScale="50" zoomScaleNormal="50" zoomScaleSheetLayoutView="45" zoomScalePageLayoutView="0" workbookViewId="0" topLeftCell="A58">
      <selection activeCell="AC96" sqref="AC96:AD106"/>
    </sheetView>
  </sheetViews>
  <sheetFormatPr defaultColWidth="10.125" defaultRowHeight="12.75"/>
  <cols>
    <col min="1" max="3" width="3.00390625" style="1" customWidth="1"/>
    <col min="4" max="4" width="4.50390625" style="41" customWidth="1"/>
    <col min="5" max="5" width="5.50390625" style="41" customWidth="1"/>
    <col min="6" max="6" width="5.375" style="41" customWidth="1"/>
    <col min="7" max="7" width="6.00390625" style="41" customWidth="1"/>
    <col min="8" max="11" width="5.375" style="41" customWidth="1"/>
    <col min="12" max="12" width="5.125" style="41" customWidth="1"/>
    <col min="13" max="14" width="5.375" style="193" customWidth="1"/>
    <col min="15" max="16" width="5.375" style="194" customWidth="1"/>
    <col min="17" max="20" width="5.375" style="195" customWidth="1"/>
    <col min="21" max="27" width="4.50390625" style="195" customWidth="1"/>
    <col min="28" max="29" width="4.50390625" style="196" customWidth="1"/>
    <col min="30" max="30" width="10.50390625" style="196" customWidth="1"/>
    <col min="31" max="31" width="4.50390625" style="196" customWidth="1"/>
    <col min="32" max="32" width="8.625" style="41" customWidth="1"/>
    <col min="33" max="33" width="4.50390625" style="41" customWidth="1"/>
    <col min="34" max="34" width="7.50390625" style="41" customWidth="1"/>
    <col min="35" max="35" width="4.50390625" style="41" customWidth="1"/>
    <col min="36" max="36" width="7.375" style="41" customWidth="1"/>
    <col min="37" max="37" width="4.50390625" style="41" customWidth="1"/>
    <col min="38" max="38" width="5.875" style="41" customWidth="1"/>
    <col min="39" max="39" width="4.50390625" style="41" customWidth="1"/>
    <col min="40" max="40" width="9.625" style="41" customWidth="1"/>
    <col min="41" max="41" width="4.50390625" style="41" customWidth="1"/>
    <col min="42" max="42" width="8.375" style="41" customWidth="1"/>
    <col min="43" max="49" width="4.50390625" style="41" customWidth="1"/>
    <col min="50" max="50" width="7.50390625" style="41" customWidth="1"/>
    <col min="51" max="51" width="4.50390625" style="41" customWidth="1"/>
    <col min="52" max="52" width="6.25390625" style="41" customWidth="1"/>
    <col min="53" max="53" width="4.50390625" style="41" customWidth="1"/>
    <col min="54" max="54" width="8.50390625" style="41" customWidth="1"/>
    <col min="55" max="55" width="5.00390625" style="41" customWidth="1"/>
    <col min="56" max="56" width="5.50390625" style="41" customWidth="1"/>
    <col min="57" max="57" width="4.50390625" style="41" customWidth="1"/>
    <col min="58" max="58" width="5.00390625" style="41" customWidth="1"/>
    <col min="59" max="59" width="2.50390625" style="1" customWidth="1"/>
    <col min="60" max="60" width="4.375" style="1" customWidth="1"/>
    <col min="61" max="63" width="11.50390625" style="1" customWidth="1"/>
    <col min="64" max="16384" width="10.125" style="1" customWidth="1"/>
  </cols>
  <sheetData>
    <row r="1" spans="56:62" ht="23.25" customHeight="1">
      <c r="BD1" s="197"/>
      <c r="BE1" s="197"/>
      <c r="BF1" s="197"/>
      <c r="BG1" s="197"/>
      <c r="BH1" s="2"/>
      <c r="BI1" s="2"/>
      <c r="BJ1" s="2"/>
    </row>
    <row r="2" spans="1:62" ht="29.25" customHeight="1">
      <c r="A2" s="432" t="s">
        <v>0</v>
      </c>
      <c r="B2" s="4"/>
      <c r="C2" s="4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199"/>
      <c r="O2" s="200"/>
      <c r="P2" s="200"/>
      <c r="Q2" s="201"/>
      <c r="R2" s="201"/>
      <c r="S2" s="201"/>
      <c r="T2" s="201"/>
      <c r="U2" s="201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203"/>
      <c r="BE2" s="203"/>
      <c r="BF2" s="203"/>
      <c r="BG2" s="203"/>
      <c r="BH2" s="5"/>
      <c r="BI2" s="5"/>
      <c r="BJ2" s="5"/>
    </row>
    <row r="3" spans="1:62" s="8" customFormat="1" ht="31.5" customHeight="1">
      <c r="A3" s="433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203"/>
      <c r="BE3" s="203"/>
      <c r="BF3" s="203"/>
      <c r="BG3" s="203"/>
      <c r="BH3" s="5"/>
      <c r="BI3" s="5"/>
      <c r="BJ3" s="5"/>
    </row>
    <row r="4" spans="1:62" ht="43.5" customHeight="1">
      <c r="A4" s="9" t="s">
        <v>2</v>
      </c>
      <c r="B4" s="10"/>
      <c r="C4" s="10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5"/>
      <c r="BE4" s="206"/>
      <c r="BF4" s="206"/>
      <c r="BG4" s="206"/>
      <c r="BH4" s="11"/>
      <c r="BI4" s="11"/>
      <c r="BJ4" s="11"/>
    </row>
    <row r="5" spans="1:62" ht="25.5" customHeight="1">
      <c r="A5" s="9"/>
      <c r="B5" s="1092" t="s">
        <v>253</v>
      </c>
      <c r="C5" s="1092"/>
      <c r="D5" s="1092"/>
      <c r="E5" s="1092"/>
      <c r="F5" s="1092"/>
      <c r="G5" s="1092"/>
      <c r="H5" s="1092"/>
      <c r="I5" s="1092"/>
      <c r="J5" s="204"/>
      <c r="K5" s="204"/>
      <c r="L5" s="204"/>
      <c r="M5" s="208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585" t="s">
        <v>142</v>
      </c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5"/>
      <c r="BE5" s="206"/>
      <c r="BF5" s="206"/>
      <c r="BG5" s="206"/>
      <c r="BH5" s="11"/>
      <c r="BI5" s="11"/>
      <c r="BJ5" s="11"/>
    </row>
    <row r="6" spans="1:62" ht="28.5" customHeight="1">
      <c r="A6" s="9"/>
      <c r="B6" s="15" t="s">
        <v>254</v>
      </c>
      <c r="C6" s="16"/>
      <c r="D6" s="208"/>
      <c r="E6" s="208"/>
      <c r="F6" s="208"/>
      <c r="G6" s="208"/>
      <c r="I6" s="204"/>
      <c r="J6" s="204"/>
      <c r="K6" s="204"/>
      <c r="L6" s="204"/>
      <c r="M6" s="232"/>
      <c r="N6" s="204"/>
      <c r="O6" s="204"/>
      <c r="P6" s="204"/>
      <c r="Q6" s="204"/>
      <c r="R6" s="585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5"/>
      <c r="BE6" s="206"/>
      <c r="BF6" s="206"/>
      <c r="BG6" s="206"/>
      <c r="BH6" s="11"/>
      <c r="BI6" s="11"/>
      <c r="BJ6" s="11"/>
    </row>
    <row r="7" spans="2:60" ht="22.5" customHeight="1">
      <c r="B7" s="15" t="s">
        <v>8</v>
      </c>
      <c r="C7" s="16"/>
      <c r="D7" s="208"/>
      <c r="E7" s="208"/>
      <c r="F7" s="208"/>
      <c r="G7" s="208"/>
      <c r="I7" s="208"/>
      <c r="J7" s="207"/>
      <c r="K7" s="207"/>
      <c r="L7" s="207"/>
      <c r="M7" s="434"/>
      <c r="N7" s="207"/>
      <c r="O7" s="209"/>
      <c r="P7" s="209"/>
      <c r="Q7" s="210"/>
      <c r="R7" s="210"/>
      <c r="S7" s="210"/>
      <c r="T7" s="210"/>
      <c r="U7" s="210"/>
      <c r="V7" s="210"/>
      <c r="W7" s="210"/>
      <c r="X7" s="210"/>
      <c r="Z7" s="211"/>
      <c r="AA7" s="212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3"/>
      <c r="AO7" s="213"/>
      <c r="AP7" s="213"/>
      <c r="AQ7" s="213"/>
      <c r="AU7" s="799"/>
      <c r="AV7" s="799"/>
      <c r="AW7" s="799"/>
      <c r="AX7" s="799"/>
      <c r="AY7" s="799"/>
      <c r="AZ7" s="799"/>
      <c r="BA7" s="799"/>
      <c r="BB7" s="215"/>
      <c r="BC7" s="215"/>
      <c r="BD7" s="215"/>
      <c r="BE7" s="215"/>
      <c r="BF7" s="215"/>
      <c r="BG7" s="215"/>
      <c r="BH7" s="13"/>
    </row>
    <row r="8" spans="1:59" ht="26.25" customHeight="1">
      <c r="A8" s="14"/>
      <c r="B8" s="587" t="s">
        <v>255</v>
      </c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41"/>
      <c r="N8" s="208"/>
      <c r="O8" s="208"/>
      <c r="P8" s="576" t="s">
        <v>5</v>
      </c>
      <c r="Q8" s="576"/>
      <c r="R8" s="576"/>
      <c r="S8" s="576"/>
      <c r="T8" s="576"/>
      <c r="U8" s="21" t="s">
        <v>153</v>
      </c>
      <c r="V8" s="21"/>
      <c r="W8" s="21"/>
      <c r="X8" s="21"/>
      <c r="Y8" s="21"/>
      <c r="Z8" s="21"/>
      <c r="AA8" s="21"/>
      <c r="AB8" s="21"/>
      <c r="AC8" s="217" t="s">
        <v>6</v>
      </c>
      <c r="AD8" s="217"/>
      <c r="AE8" s="217"/>
      <c r="AF8" s="217"/>
      <c r="AG8" s="217"/>
      <c r="AH8" s="1093" t="s">
        <v>259</v>
      </c>
      <c r="AI8" s="1094"/>
      <c r="AJ8" s="1094"/>
      <c r="AK8" s="1094"/>
      <c r="AL8" s="1094"/>
      <c r="AM8" s="1094"/>
      <c r="AN8" s="1094"/>
      <c r="AO8" s="1094"/>
      <c r="AP8" s="1094"/>
      <c r="AQ8" s="1094"/>
      <c r="AR8" s="1094"/>
      <c r="AS8" s="1095"/>
      <c r="AU8" s="219" t="s">
        <v>7</v>
      </c>
      <c r="AV8" s="220"/>
      <c r="AW8" s="220"/>
      <c r="AX8" s="220"/>
      <c r="AY8" s="220"/>
      <c r="AZ8" s="220"/>
      <c r="BA8" s="221" t="s">
        <v>258</v>
      </c>
      <c r="BB8" s="221"/>
      <c r="BC8" s="221"/>
      <c r="BD8" s="221"/>
      <c r="BE8" s="221"/>
      <c r="BF8" s="221"/>
      <c r="BG8" s="242"/>
    </row>
    <row r="9" spans="1:59" ht="30" customHeight="1">
      <c r="A9" s="14"/>
      <c r="B9" s="588" t="s">
        <v>256</v>
      </c>
      <c r="C9" s="588"/>
      <c r="D9" s="588"/>
      <c r="E9" s="588"/>
      <c r="F9" s="588"/>
      <c r="G9" s="588"/>
      <c r="H9" s="588"/>
      <c r="I9" s="222"/>
      <c r="J9" s="222"/>
      <c r="K9" s="208"/>
      <c r="L9" s="208"/>
      <c r="M9" s="435"/>
      <c r="N9" s="208"/>
      <c r="O9" s="208"/>
      <c r="P9" s="223"/>
      <c r="Q9" s="22"/>
      <c r="R9" s="22"/>
      <c r="T9" s="224"/>
      <c r="U9" s="589" t="s">
        <v>150</v>
      </c>
      <c r="V9" s="589"/>
      <c r="W9" s="589"/>
      <c r="X9" s="589"/>
      <c r="Y9" s="589"/>
      <c r="Z9" s="589"/>
      <c r="AA9" s="589"/>
      <c r="AB9" s="589"/>
      <c r="AC9" s="22"/>
      <c r="AD9" s="225"/>
      <c r="AE9" s="226"/>
      <c r="AF9" s="226"/>
      <c r="AG9" s="226"/>
      <c r="AH9" s="590" t="s">
        <v>152</v>
      </c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227"/>
      <c r="AU9" s="214"/>
      <c r="AV9" s="214"/>
      <c r="AW9" s="214"/>
      <c r="AX9" s="214"/>
      <c r="AY9" s="214"/>
      <c r="AZ9" s="214"/>
      <c r="BA9" s="228"/>
      <c r="BB9" s="228"/>
      <c r="BC9" s="228"/>
      <c r="BD9" s="228"/>
      <c r="BE9" s="228"/>
      <c r="BF9" s="228"/>
      <c r="BG9" s="228"/>
    </row>
    <row r="10" spans="2:59" ht="24.75" customHeight="1">
      <c r="B10" s="575" t="s">
        <v>257</v>
      </c>
      <c r="C10" s="575"/>
      <c r="D10" s="575"/>
      <c r="E10" s="575"/>
      <c r="F10" s="575"/>
      <c r="G10" s="575"/>
      <c r="H10" s="575"/>
      <c r="I10" s="575"/>
      <c r="J10" s="575"/>
      <c r="M10" s="222"/>
      <c r="N10" s="223"/>
      <c r="O10" s="229"/>
      <c r="P10" s="576" t="s">
        <v>9</v>
      </c>
      <c r="Q10" s="576"/>
      <c r="R10" s="576"/>
      <c r="S10" s="576"/>
      <c r="T10" s="576"/>
      <c r="U10" s="576"/>
      <c r="V10" s="576"/>
      <c r="W10" s="576"/>
      <c r="X10" s="580" t="s">
        <v>260</v>
      </c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2"/>
      <c r="AU10" s="230" t="s">
        <v>10</v>
      </c>
      <c r="AV10" s="230"/>
      <c r="AW10" s="230"/>
      <c r="AX10" s="230"/>
      <c r="AY10" s="230"/>
      <c r="AZ10" s="227"/>
      <c r="BA10" s="451" t="s">
        <v>267</v>
      </c>
      <c r="BB10" s="452"/>
      <c r="BC10" s="452"/>
      <c r="BD10" s="452"/>
      <c r="BE10" s="452"/>
      <c r="BF10" s="452"/>
      <c r="BG10" s="187"/>
    </row>
    <row r="11" spans="11:59" ht="20.25" customHeight="1">
      <c r="K11" s="222"/>
      <c r="L11" s="222"/>
      <c r="M11" s="222"/>
      <c r="N11" s="223"/>
      <c r="O11" s="229"/>
      <c r="P11" s="233"/>
      <c r="Q11" s="22"/>
      <c r="R11" s="22"/>
      <c r="S11" s="22"/>
      <c r="T11" s="22"/>
      <c r="U11" s="22"/>
      <c r="V11" s="22"/>
      <c r="W11" s="22"/>
      <c r="X11" s="577" t="s">
        <v>151</v>
      </c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23"/>
      <c r="AR11" s="23"/>
      <c r="AS11" s="23"/>
      <c r="AT11" s="227"/>
      <c r="AU11" s="234"/>
      <c r="AV11" s="234"/>
      <c r="AW11" s="234"/>
      <c r="AX11" s="234"/>
      <c r="AY11" s="234"/>
      <c r="AZ11" s="227"/>
      <c r="BA11" s="333" t="s">
        <v>268</v>
      </c>
      <c r="BB11" s="227"/>
      <c r="BC11" s="227"/>
      <c r="BD11" s="227"/>
      <c r="BE11" s="227"/>
      <c r="BF11" s="227"/>
      <c r="BG11" s="17"/>
    </row>
    <row r="12" spans="2:59" ht="24.75" thickBot="1">
      <c r="B12" s="578"/>
      <c r="C12" s="578"/>
      <c r="D12" s="578"/>
      <c r="E12" s="578"/>
      <c r="F12" s="578"/>
      <c r="G12" s="579" t="s">
        <v>138</v>
      </c>
      <c r="H12" s="579"/>
      <c r="I12" s="579"/>
      <c r="J12" s="579"/>
      <c r="K12" s="579"/>
      <c r="L12" s="579"/>
      <c r="M12" s="579"/>
      <c r="N12" s="216"/>
      <c r="O12" s="216"/>
      <c r="P12" s="27" t="s">
        <v>12</v>
      </c>
      <c r="Q12" s="436"/>
      <c r="R12" s="436"/>
      <c r="S12" s="436"/>
      <c r="T12" s="436"/>
      <c r="U12" s="436"/>
      <c r="V12" s="436"/>
      <c r="W12" s="436"/>
      <c r="X12" s="436"/>
      <c r="AC12" s="583" t="s">
        <v>266</v>
      </c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437"/>
      <c r="AU12" s="230" t="s">
        <v>13</v>
      </c>
      <c r="AV12" s="230"/>
      <c r="AW12" s="230"/>
      <c r="AX12" s="230"/>
      <c r="AY12" s="230"/>
      <c r="AZ12" s="230"/>
      <c r="BA12" s="235" t="s">
        <v>14</v>
      </c>
      <c r="BB12" s="236"/>
      <c r="BC12" s="236"/>
      <c r="BD12" s="236"/>
      <c r="BE12" s="236"/>
      <c r="BF12" s="236"/>
      <c r="BG12" s="345"/>
    </row>
    <row r="13" spans="12:59" ht="13.5" customHeight="1">
      <c r="L13" s="216"/>
      <c r="M13" s="216"/>
      <c r="N13" s="216"/>
      <c r="O13" s="216"/>
      <c r="P13" s="216"/>
      <c r="Q13" s="29"/>
      <c r="R13" s="29"/>
      <c r="S13" s="29"/>
      <c r="T13" s="29"/>
      <c r="U13" s="29"/>
      <c r="V13" s="29"/>
      <c r="W13" s="29"/>
      <c r="X13" s="30"/>
      <c r="Y13" s="31"/>
      <c r="Z13" s="31"/>
      <c r="AA13" s="31"/>
      <c r="AB13" s="31"/>
      <c r="AC13" s="783" t="s">
        <v>157</v>
      </c>
      <c r="AD13" s="784"/>
      <c r="AE13" s="784"/>
      <c r="AF13" s="784"/>
      <c r="AG13" s="784"/>
      <c r="AH13" s="784"/>
      <c r="AI13" s="784"/>
      <c r="AJ13" s="784"/>
      <c r="AK13" s="784"/>
      <c r="AL13" s="784"/>
      <c r="AM13" s="784"/>
      <c r="AN13" s="784"/>
      <c r="AO13" s="784"/>
      <c r="AP13" s="784"/>
      <c r="AQ13" s="784"/>
      <c r="AR13" s="784"/>
      <c r="AS13" s="784"/>
      <c r="AT13" s="227"/>
      <c r="AU13" s="237"/>
      <c r="AV13" s="237"/>
      <c r="AW13" s="237"/>
      <c r="AX13" s="237"/>
      <c r="AY13" s="237"/>
      <c r="AZ13" s="237"/>
      <c r="BA13" s="238"/>
      <c r="BB13" s="238"/>
      <c r="BC13" s="238"/>
      <c r="BD13" s="238"/>
      <c r="BE13" s="238"/>
      <c r="BF13" s="238"/>
      <c r="BG13" s="238"/>
    </row>
    <row r="14" spans="12:59" ht="21" customHeight="1">
      <c r="L14" s="222"/>
      <c r="M14" s="222"/>
      <c r="N14" s="239"/>
      <c r="O14" s="240"/>
      <c r="P14" s="438"/>
      <c r="Q14" s="562" t="s">
        <v>17</v>
      </c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247" t="s">
        <v>18</v>
      </c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439"/>
      <c r="AS14" s="439"/>
      <c r="AT14" s="241"/>
      <c r="AU14" s="242" t="s">
        <v>15</v>
      </c>
      <c r="AW14" s="242"/>
      <c r="AX14" s="242"/>
      <c r="AY14" s="242"/>
      <c r="AZ14" s="243" t="s">
        <v>16</v>
      </c>
      <c r="BB14" s="231"/>
      <c r="BC14" s="231"/>
      <c r="BD14" s="231"/>
      <c r="BE14" s="231"/>
      <c r="BF14" s="231"/>
      <c r="BG14" s="344"/>
    </row>
    <row r="15" spans="2:59" ht="17.25" customHeight="1">
      <c r="B15" s="34"/>
      <c r="C15" s="26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39"/>
      <c r="O15" s="240"/>
      <c r="P15" s="240"/>
      <c r="Q15" s="35"/>
      <c r="R15" s="35"/>
      <c r="S15" s="35"/>
      <c r="T15" s="35"/>
      <c r="U15" s="36"/>
      <c r="V15" s="36"/>
      <c r="W15" s="36"/>
      <c r="Y15" s="440"/>
      <c r="Z15" s="440"/>
      <c r="AA15" s="440"/>
      <c r="AB15" s="440"/>
      <c r="AC15" s="1096" t="s">
        <v>155</v>
      </c>
      <c r="AD15" s="1097"/>
      <c r="AE15" s="1097"/>
      <c r="AF15" s="1097"/>
      <c r="AG15" s="1097"/>
      <c r="AH15" s="1097"/>
      <c r="AI15" s="1097"/>
      <c r="AJ15" s="1097"/>
      <c r="AK15" s="1097"/>
      <c r="AL15" s="1097"/>
      <c r="AM15" s="1097"/>
      <c r="AN15" s="1097"/>
      <c r="AO15" s="1097"/>
      <c r="AP15" s="1097"/>
      <c r="AQ15" s="1097"/>
      <c r="AR15" s="1097"/>
      <c r="AS15" s="1098"/>
      <c r="AT15" s="227"/>
      <c r="AU15" s="244"/>
      <c r="AV15" s="227"/>
      <c r="AW15" s="227"/>
      <c r="AX15" s="227"/>
      <c r="AY15" s="227"/>
      <c r="AZ15" s="245"/>
      <c r="BA15" s="246"/>
      <c r="BB15" s="246"/>
      <c r="BC15" s="246"/>
      <c r="BD15" s="246"/>
      <c r="BE15" s="246"/>
      <c r="BF15" s="246"/>
      <c r="BG15" s="346"/>
    </row>
    <row r="16" spans="2:60" ht="22.5" customHeight="1">
      <c r="B16" s="34"/>
      <c r="C16" s="26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39"/>
      <c r="O16" s="240"/>
      <c r="P16" s="240"/>
      <c r="Q16" s="1099" t="s">
        <v>19</v>
      </c>
      <c r="R16" s="1099"/>
      <c r="S16" s="1099"/>
      <c r="T16" s="1099"/>
      <c r="U16" s="1099"/>
      <c r="V16" s="1099"/>
      <c r="W16" s="1099"/>
      <c r="X16" s="1099"/>
      <c r="Y16" s="1099"/>
      <c r="Z16" s="1099"/>
      <c r="AA16" s="1099"/>
      <c r="AB16" s="1099"/>
      <c r="AC16" s="583" t="s">
        <v>265</v>
      </c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227"/>
      <c r="AU16" s="227"/>
      <c r="AV16" s="244"/>
      <c r="AW16" s="227"/>
      <c r="AX16" s="227"/>
      <c r="AY16" s="227"/>
      <c r="AZ16" s="227"/>
      <c r="BA16" s="245"/>
      <c r="BB16" s="248"/>
      <c r="BC16" s="248"/>
      <c r="BD16" s="248"/>
      <c r="BE16" s="248"/>
      <c r="BF16" s="248"/>
      <c r="BG16" s="248"/>
      <c r="BH16" s="37"/>
    </row>
    <row r="17" spans="2:60" ht="12" customHeight="1">
      <c r="B17" s="34"/>
      <c r="C17" s="26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39"/>
      <c r="O17" s="240"/>
      <c r="P17" s="240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441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250"/>
      <c r="AS17" s="250"/>
      <c r="AV17" s="130"/>
      <c r="BA17" s="232"/>
      <c r="BB17" s="42"/>
      <c r="BC17" s="42"/>
      <c r="BD17" s="42"/>
      <c r="BE17" s="42"/>
      <c r="BF17" s="42"/>
      <c r="BG17" s="42"/>
      <c r="BH17" s="39"/>
    </row>
    <row r="18" spans="2:62" ht="21" customHeight="1">
      <c r="B18" s="34"/>
      <c r="C18" s="26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39"/>
      <c r="O18" s="240"/>
      <c r="P18" s="240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50"/>
      <c r="AS18" s="250"/>
      <c r="AT18" s="250"/>
      <c r="AU18" s="250"/>
      <c r="AX18" s="130"/>
      <c r="BC18" s="232"/>
      <c r="BD18" s="42"/>
      <c r="BE18" s="42"/>
      <c r="BF18" s="42"/>
      <c r="BG18" s="42"/>
      <c r="BH18" s="39"/>
      <c r="BI18" s="39"/>
      <c r="BJ18" s="39"/>
    </row>
    <row r="19" spans="4:62" ht="27.75" customHeight="1" thickBot="1">
      <c r="D19" s="563" t="s">
        <v>20</v>
      </c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G19" s="41"/>
      <c r="BJ19" s="443"/>
    </row>
    <row r="20" spans="4:62" s="41" customFormat="1" ht="13.5" customHeight="1" thickBot="1">
      <c r="D20" s="564" t="s">
        <v>21</v>
      </c>
      <c r="E20" s="566" t="s">
        <v>22</v>
      </c>
      <c r="F20" s="567"/>
      <c r="G20" s="567"/>
      <c r="H20" s="568"/>
      <c r="I20" s="362" t="s">
        <v>23</v>
      </c>
      <c r="J20" s="363"/>
      <c r="K20" s="363"/>
      <c r="L20" s="363"/>
      <c r="M20" s="364"/>
      <c r="N20" s="569" t="s">
        <v>24</v>
      </c>
      <c r="O20" s="570"/>
      <c r="P20" s="570"/>
      <c r="Q20" s="571"/>
      <c r="R20" s="570" t="s">
        <v>25</v>
      </c>
      <c r="S20" s="570"/>
      <c r="T20" s="570"/>
      <c r="U20" s="570"/>
      <c r="V20" s="571"/>
      <c r="W20" s="572" t="s">
        <v>26</v>
      </c>
      <c r="X20" s="573"/>
      <c r="Y20" s="573"/>
      <c r="Z20" s="574"/>
      <c r="AA20" s="572" t="s">
        <v>27</v>
      </c>
      <c r="AB20" s="573"/>
      <c r="AC20" s="573"/>
      <c r="AD20" s="574"/>
      <c r="AE20" s="572" t="s">
        <v>28</v>
      </c>
      <c r="AF20" s="573"/>
      <c r="AG20" s="573"/>
      <c r="AH20" s="574"/>
      <c r="AI20" s="572" t="s">
        <v>29</v>
      </c>
      <c r="AJ20" s="573"/>
      <c r="AK20" s="573"/>
      <c r="AL20" s="573"/>
      <c r="AM20" s="574"/>
      <c r="AN20" s="785" t="s">
        <v>30</v>
      </c>
      <c r="AO20" s="786"/>
      <c r="AP20" s="786"/>
      <c r="AQ20" s="787"/>
      <c r="AR20" s="785" t="s">
        <v>31</v>
      </c>
      <c r="AS20" s="786"/>
      <c r="AT20" s="786"/>
      <c r="AU20" s="787"/>
      <c r="AV20" s="786" t="s">
        <v>32</v>
      </c>
      <c r="AW20" s="786"/>
      <c r="AX20" s="786"/>
      <c r="AY20" s="786"/>
      <c r="AZ20" s="787"/>
      <c r="BA20" s="445"/>
      <c r="BB20" s="444" t="s">
        <v>33</v>
      </c>
      <c r="BC20" s="445"/>
      <c r="BD20" s="446"/>
      <c r="BE20" s="42"/>
      <c r="BF20" s="42"/>
      <c r="BG20" s="42"/>
      <c r="BH20" s="42"/>
      <c r="BI20" s="42"/>
      <c r="BJ20" s="447"/>
    </row>
    <row r="21" spans="4:62" s="44" customFormat="1" ht="17.25" customHeight="1" thickBot="1">
      <c r="D21" s="565"/>
      <c r="E21" s="45">
        <v>1</v>
      </c>
      <c r="F21" s="46">
        <f aca="true" t="shared" si="0" ref="F21:BD21">E21+1</f>
        <v>2</v>
      </c>
      <c r="G21" s="46">
        <f t="shared" si="0"/>
        <v>3</v>
      </c>
      <c r="H21" s="47">
        <f t="shared" si="0"/>
        <v>4</v>
      </c>
      <c r="I21" s="45">
        <f t="shared" si="0"/>
        <v>5</v>
      </c>
      <c r="J21" s="46">
        <f t="shared" si="0"/>
        <v>6</v>
      </c>
      <c r="K21" s="46">
        <f t="shared" si="0"/>
        <v>7</v>
      </c>
      <c r="L21" s="46">
        <f t="shared" si="0"/>
        <v>8</v>
      </c>
      <c r="M21" s="47">
        <f t="shared" si="0"/>
        <v>9</v>
      </c>
      <c r="N21" s="45">
        <f t="shared" si="0"/>
        <v>10</v>
      </c>
      <c r="O21" s="46">
        <f t="shared" si="0"/>
        <v>11</v>
      </c>
      <c r="P21" s="46">
        <f t="shared" si="0"/>
        <v>12</v>
      </c>
      <c r="Q21" s="47">
        <f t="shared" si="0"/>
        <v>13</v>
      </c>
      <c r="R21" s="45">
        <f t="shared" si="0"/>
        <v>14</v>
      </c>
      <c r="S21" s="368">
        <f t="shared" si="0"/>
        <v>15</v>
      </c>
      <c r="T21" s="46">
        <f t="shared" si="0"/>
        <v>16</v>
      </c>
      <c r="U21" s="46">
        <f t="shared" si="0"/>
        <v>17</v>
      </c>
      <c r="V21" s="47">
        <f t="shared" si="0"/>
        <v>18</v>
      </c>
      <c r="W21" s="45">
        <f t="shared" si="0"/>
        <v>19</v>
      </c>
      <c r="X21" s="46">
        <f t="shared" si="0"/>
        <v>20</v>
      </c>
      <c r="Y21" s="46">
        <f t="shared" si="0"/>
        <v>21</v>
      </c>
      <c r="Z21" s="47">
        <f t="shared" si="0"/>
        <v>22</v>
      </c>
      <c r="AA21" s="45">
        <f t="shared" si="0"/>
        <v>23</v>
      </c>
      <c r="AB21" s="368">
        <f t="shared" si="0"/>
        <v>24</v>
      </c>
      <c r="AC21" s="46">
        <f t="shared" si="0"/>
        <v>25</v>
      </c>
      <c r="AD21" s="47">
        <f t="shared" si="0"/>
        <v>26</v>
      </c>
      <c r="AE21" s="45">
        <f t="shared" si="0"/>
        <v>27</v>
      </c>
      <c r="AF21" s="374">
        <f t="shared" si="0"/>
        <v>28</v>
      </c>
      <c r="AG21" s="46">
        <f t="shared" si="0"/>
        <v>29</v>
      </c>
      <c r="AH21" s="47">
        <f t="shared" si="0"/>
        <v>30</v>
      </c>
      <c r="AI21" s="45">
        <f t="shared" si="0"/>
        <v>31</v>
      </c>
      <c r="AJ21" s="374">
        <f t="shared" si="0"/>
        <v>32</v>
      </c>
      <c r="AK21" s="46">
        <f t="shared" si="0"/>
        <v>33</v>
      </c>
      <c r="AL21" s="46">
        <f t="shared" si="0"/>
        <v>34</v>
      </c>
      <c r="AM21" s="47">
        <f t="shared" si="0"/>
        <v>35</v>
      </c>
      <c r="AN21" s="378">
        <f t="shared" si="0"/>
        <v>36</v>
      </c>
      <c r="AO21" s="379">
        <f t="shared" si="0"/>
        <v>37</v>
      </c>
      <c r="AP21" s="379">
        <f t="shared" si="0"/>
        <v>38</v>
      </c>
      <c r="AQ21" s="380">
        <f t="shared" si="0"/>
        <v>39</v>
      </c>
      <c r="AR21" s="378">
        <f t="shared" si="0"/>
        <v>40</v>
      </c>
      <c r="AS21" s="379">
        <f t="shared" si="0"/>
        <v>41</v>
      </c>
      <c r="AT21" s="379">
        <f t="shared" si="0"/>
        <v>42</v>
      </c>
      <c r="AU21" s="380">
        <f t="shared" si="0"/>
        <v>43</v>
      </c>
      <c r="AV21" s="383">
        <f t="shared" si="0"/>
        <v>44</v>
      </c>
      <c r="AW21" s="384">
        <f t="shared" si="0"/>
        <v>45</v>
      </c>
      <c r="AX21" s="381">
        <f t="shared" si="0"/>
        <v>46</v>
      </c>
      <c r="AY21" s="381">
        <f t="shared" si="0"/>
        <v>47</v>
      </c>
      <c r="AZ21" s="385">
        <f t="shared" si="0"/>
        <v>48</v>
      </c>
      <c r="BA21" s="448">
        <f t="shared" si="0"/>
        <v>49</v>
      </c>
      <c r="BB21" s="48">
        <f t="shared" si="0"/>
        <v>50</v>
      </c>
      <c r="BC21" s="48">
        <f t="shared" si="0"/>
        <v>51</v>
      </c>
      <c r="BD21" s="49">
        <f t="shared" si="0"/>
        <v>52</v>
      </c>
      <c r="BE21" s="42"/>
      <c r="BF21" s="42"/>
      <c r="BG21" s="42"/>
      <c r="BH21" s="42"/>
      <c r="BI21" s="42"/>
      <c r="BJ21" s="50"/>
    </row>
    <row r="22" spans="4:61" s="41" customFormat="1" ht="15" thickTop="1">
      <c r="D22" s="51" t="s">
        <v>34</v>
      </c>
      <c r="E22" s="52"/>
      <c r="F22" s="53"/>
      <c r="G22" s="54"/>
      <c r="H22" s="55"/>
      <c r="I22" s="56"/>
      <c r="J22" s="57"/>
      <c r="K22" s="57">
        <v>18</v>
      </c>
      <c r="L22" s="57"/>
      <c r="M22" s="58"/>
      <c r="N22" s="56"/>
      <c r="O22" s="57"/>
      <c r="P22" s="57"/>
      <c r="Q22" s="58"/>
      <c r="R22" s="56"/>
      <c r="S22" s="369"/>
      <c r="T22" s="57"/>
      <c r="U22" s="57"/>
      <c r="V22" s="58"/>
      <c r="W22" s="56" t="s">
        <v>35</v>
      </c>
      <c r="X22" s="57" t="s">
        <v>35</v>
      </c>
      <c r="Y22" s="57" t="s">
        <v>36</v>
      </c>
      <c r="Z22" s="58" t="s">
        <v>36</v>
      </c>
      <c r="AA22" s="56"/>
      <c r="AB22" s="369"/>
      <c r="AC22" s="57"/>
      <c r="AD22" s="58"/>
      <c r="AE22" s="56"/>
      <c r="AF22" s="369"/>
      <c r="AG22" s="57">
        <v>18</v>
      </c>
      <c r="AH22" s="58"/>
      <c r="AI22" s="56"/>
      <c r="AJ22" s="369"/>
      <c r="AK22" s="57"/>
      <c r="AL22" s="57"/>
      <c r="AM22" s="58"/>
      <c r="AN22" s="56"/>
      <c r="AO22" s="57"/>
      <c r="AP22" s="57"/>
      <c r="AQ22" s="58"/>
      <c r="AR22" s="56"/>
      <c r="AS22" s="68" t="s">
        <v>35</v>
      </c>
      <c r="AT22" s="68" t="s">
        <v>35</v>
      </c>
      <c r="AU22" s="58" t="s">
        <v>36</v>
      </c>
      <c r="AV22" s="56" t="s">
        <v>36</v>
      </c>
      <c r="AW22" s="57" t="s">
        <v>36</v>
      </c>
      <c r="AX22" s="57" t="s">
        <v>36</v>
      </c>
      <c r="AY22" s="57" t="s">
        <v>36</v>
      </c>
      <c r="AZ22" s="449" t="s">
        <v>36</v>
      </c>
      <c r="BA22" s="369" t="s">
        <v>36</v>
      </c>
      <c r="BB22" s="57" t="s">
        <v>36</v>
      </c>
      <c r="BC22" s="57" t="s">
        <v>36</v>
      </c>
      <c r="BD22" s="58" t="s">
        <v>36</v>
      </c>
      <c r="BE22" s="59"/>
      <c r="BF22" s="60"/>
      <c r="BG22" s="60"/>
      <c r="BH22" s="60"/>
      <c r="BI22" s="60"/>
    </row>
    <row r="23" spans="4:61" s="61" customFormat="1" ht="15">
      <c r="D23" s="62" t="s">
        <v>37</v>
      </c>
      <c r="E23" s="63"/>
      <c r="F23" s="64"/>
      <c r="G23" s="65"/>
      <c r="H23" s="66"/>
      <c r="I23" s="67"/>
      <c r="J23" s="68"/>
      <c r="K23" s="68">
        <v>18</v>
      </c>
      <c r="L23" s="68"/>
      <c r="M23" s="69"/>
      <c r="N23" s="67"/>
      <c r="O23" s="68"/>
      <c r="P23" s="68"/>
      <c r="Q23" s="69"/>
      <c r="R23" s="67"/>
      <c r="S23" s="370"/>
      <c r="T23" s="68"/>
      <c r="U23" s="68"/>
      <c r="V23" s="69"/>
      <c r="W23" s="67" t="s">
        <v>35</v>
      </c>
      <c r="X23" s="68" t="s">
        <v>35</v>
      </c>
      <c r="Y23" s="68" t="s">
        <v>36</v>
      </c>
      <c r="Z23" s="69" t="s">
        <v>36</v>
      </c>
      <c r="AA23" s="67"/>
      <c r="AB23" s="370"/>
      <c r="AC23" s="68"/>
      <c r="AD23" s="69"/>
      <c r="AE23" s="67"/>
      <c r="AF23" s="370"/>
      <c r="AG23" s="68">
        <v>18</v>
      </c>
      <c r="AH23" s="69"/>
      <c r="AI23" s="67"/>
      <c r="AJ23" s="370"/>
      <c r="AK23" s="68"/>
      <c r="AL23" s="68"/>
      <c r="AM23" s="69"/>
      <c r="AN23" s="67"/>
      <c r="AO23" s="68"/>
      <c r="AP23" s="68"/>
      <c r="AQ23" s="69"/>
      <c r="AR23" s="67"/>
      <c r="AS23" s="68" t="s">
        <v>35</v>
      </c>
      <c r="AT23" s="68" t="s">
        <v>35</v>
      </c>
      <c r="AU23" s="69" t="s">
        <v>36</v>
      </c>
      <c r="AV23" s="67" t="s">
        <v>36</v>
      </c>
      <c r="AW23" s="68" t="s">
        <v>36</v>
      </c>
      <c r="AX23" s="68" t="s">
        <v>36</v>
      </c>
      <c r="AY23" s="68" t="s">
        <v>36</v>
      </c>
      <c r="AZ23" s="366" t="s">
        <v>36</v>
      </c>
      <c r="BA23" s="370" t="s">
        <v>36</v>
      </c>
      <c r="BB23" s="68" t="s">
        <v>36</v>
      </c>
      <c r="BC23" s="68" t="s">
        <v>36</v>
      </c>
      <c r="BD23" s="69" t="s">
        <v>36</v>
      </c>
      <c r="BE23" s="59"/>
      <c r="BF23" s="60"/>
      <c r="BG23" s="60"/>
      <c r="BH23" s="60"/>
      <c r="BI23" s="60"/>
    </row>
    <row r="24" spans="4:62" s="61" customFormat="1" ht="15">
      <c r="D24" s="70" t="s">
        <v>38</v>
      </c>
      <c r="E24" s="71"/>
      <c r="F24" s="72"/>
      <c r="G24" s="73"/>
      <c r="H24" s="74"/>
      <c r="I24" s="75"/>
      <c r="J24" s="76"/>
      <c r="K24" s="76">
        <v>18</v>
      </c>
      <c r="L24" s="76"/>
      <c r="M24" s="77"/>
      <c r="N24" s="75"/>
      <c r="O24" s="76"/>
      <c r="P24" s="76"/>
      <c r="Q24" s="77"/>
      <c r="R24" s="75"/>
      <c r="S24" s="371"/>
      <c r="T24" s="76"/>
      <c r="U24" s="76"/>
      <c r="V24" s="77"/>
      <c r="W24" s="67" t="s">
        <v>35</v>
      </c>
      <c r="X24" s="68" t="s">
        <v>35</v>
      </c>
      <c r="Y24" s="68" t="s">
        <v>36</v>
      </c>
      <c r="Z24" s="69" t="s">
        <v>36</v>
      </c>
      <c r="AA24" s="67"/>
      <c r="AB24" s="371"/>
      <c r="AC24" s="76"/>
      <c r="AD24" s="77"/>
      <c r="AE24" s="75"/>
      <c r="AF24" s="371"/>
      <c r="AG24" s="76">
        <v>18</v>
      </c>
      <c r="AH24" s="77"/>
      <c r="AI24" s="79"/>
      <c r="AJ24" s="375"/>
      <c r="AK24" s="80"/>
      <c r="AL24" s="80"/>
      <c r="AM24" s="78"/>
      <c r="AN24" s="67"/>
      <c r="AO24" s="68"/>
      <c r="AP24" s="68"/>
      <c r="AQ24" s="69"/>
      <c r="AR24" s="67"/>
      <c r="AS24" s="68" t="s">
        <v>35</v>
      </c>
      <c r="AT24" s="68" t="s">
        <v>35</v>
      </c>
      <c r="AU24" s="69" t="s">
        <v>36</v>
      </c>
      <c r="AV24" s="67" t="s">
        <v>36</v>
      </c>
      <c r="AW24" s="68" t="s">
        <v>36</v>
      </c>
      <c r="AX24" s="68" t="s">
        <v>36</v>
      </c>
      <c r="AY24" s="68" t="s">
        <v>36</v>
      </c>
      <c r="AZ24" s="366" t="s">
        <v>36</v>
      </c>
      <c r="BA24" s="370" t="s">
        <v>36</v>
      </c>
      <c r="BB24" s="68" t="s">
        <v>36</v>
      </c>
      <c r="BC24" s="68" t="s">
        <v>36</v>
      </c>
      <c r="BD24" s="69" t="s">
        <v>36</v>
      </c>
      <c r="BE24" s="59"/>
      <c r="BF24" s="59"/>
      <c r="BG24" s="60"/>
      <c r="BH24" s="60"/>
      <c r="BI24" s="60"/>
      <c r="BJ24" s="60"/>
    </row>
    <row r="25" spans="4:62" s="61" customFormat="1" ht="15" thickBot="1">
      <c r="D25" s="81" t="s">
        <v>39</v>
      </c>
      <c r="E25" s="82"/>
      <c r="F25" s="83"/>
      <c r="G25" s="84"/>
      <c r="H25" s="85"/>
      <c r="I25" s="86"/>
      <c r="J25" s="87"/>
      <c r="K25" s="87">
        <v>18</v>
      </c>
      <c r="L25" s="87"/>
      <c r="M25" s="88"/>
      <c r="N25" s="86"/>
      <c r="O25" s="87"/>
      <c r="P25" s="87"/>
      <c r="Q25" s="88"/>
      <c r="R25" s="86"/>
      <c r="S25" s="450"/>
      <c r="T25" s="87"/>
      <c r="U25" s="87"/>
      <c r="V25" s="88"/>
      <c r="W25" s="86" t="s">
        <v>35</v>
      </c>
      <c r="X25" s="87" t="s">
        <v>35</v>
      </c>
      <c r="Y25" s="89" t="s">
        <v>36</v>
      </c>
      <c r="Z25" s="90" t="s">
        <v>36</v>
      </c>
      <c r="AA25" s="372"/>
      <c r="AB25" s="450"/>
      <c r="AC25" s="87"/>
      <c r="AD25" s="88"/>
      <c r="AE25" s="86"/>
      <c r="AF25" s="450"/>
      <c r="AG25" s="87">
        <v>9</v>
      </c>
      <c r="AH25" s="88"/>
      <c r="AI25" s="86"/>
      <c r="AJ25" s="450" t="s">
        <v>35</v>
      </c>
      <c r="AK25" s="91" t="s">
        <v>40</v>
      </c>
      <c r="AL25" s="87" t="s">
        <v>40</v>
      </c>
      <c r="AM25" s="88" t="s">
        <v>40</v>
      </c>
      <c r="AN25" s="87" t="s">
        <v>40</v>
      </c>
      <c r="AO25" s="87" t="s">
        <v>40</v>
      </c>
      <c r="AP25" s="91" t="s">
        <v>41</v>
      </c>
      <c r="AQ25" s="91" t="s">
        <v>41</v>
      </c>
      <c r="AR25" s="92" t="s">
        <v>41</v>
      </c>
      <c r="AS25" s="87" t="s">
        <v>41</v>
      </c>
      <c r="AT25" s="87" t="s">
        <v>42</v>
      </c>
      <c r="AU25" s="88" t="s">
        <v>42</v>
      </c>
      <c r="AV25" s="86"/>
      <c r="AW25" s="91"/>
      <c r="AX25" s="87"/>
      <c r="AY25" s="87"/>
      <c r="AZ25" s="367"/>
      <c r="BA25" s="450"/>
      <c r="BB25" s="87"/>
      <c r="BC25" s="87"/>
      <c r="BD25" s="88"/>
      <c r="BE25" s="59"/>
      <c r="BF25" s="59"/>
      <c r="BG25" s="59"/>
      <c r="BH25" s="59"/>
      <c r="BI25" s="60"/>
      <c r="BJ25" s="60"/>
    </row>
    <row r="26" spans="4:62" s="61" customFormat="1" ht="15">
      <c r="D26" s="93" t="s">
        <v>43</v>
      </c>
      <c r="E26" s="94"/>
      <c r="F26" s="94"/>
      <c r="G26" s="94"/>
      <c r="H26" s="95"/>
      <c r="I26" s="96" t="s">
        <v>44</v>
      </c>
      <c r="J26" s="96"/>
      <c r="K26" s="96"/>
      <c r="L26" s="68" t="s">
        <v>35</v>
      </c>
      <c r="M26" s="96" t="s">
        <v>45</v>
      </c>
      <c r="N26" s="96"/>
      <c r="O26" s="96"/>
      <c r="P26" s="94"/>
      <c r="Q26" s="97" t="s">
        <v>40</v>
      </c>
      <c r="R26" s="96" t="s">
        <v>46</v>
      </c>
      <c r="S26" s="96"/>
      <c r="T26" s="96"/>
      <c r="U26" s="97" t="s">
        <v>41</v>
      </c>
      <c r="V26" s="96" t="s">
        <v>47</v>
      </c>
      <c r="W26" s="96"/>
      <c r="X26" s="96"/>
      <c r="Y26" s="96"/>
      <c r="Z26" s="94"/>
      <c r="AA26" s="97" t="s">
        <v>42</v>
      </c>
      <c r="AB26" s="98" t="s">
        <v>48</v>
      </c>
      <c r="AC26" s="99"/>
      <c r="AD26" s="99"/>
      <c r="AE26" s="96"/>
      <c r="AF26" s="96"/>
      <c r="AG26" s="100" t="s">
        <v>36</v>
      </c>
      <c r="AH26" s="94" t="s">
        <v>49</v>
      </c>
      <c r="AI26" s="94"/>
      <c r="AJ26" s="94"/>
      <c r="AK26" s="94"/>
      <c r="AL26" s="94"/>
      <c r="AM26" s="94"/>
      <c r="AN26" s="94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4"/>
      <c r="BF26" s="94"/>
      <c r="BG26" s="94"/>
      <c r="BH26" s="94"/>
      <c r="BI26" s="94"/>
      <c r="BJ26" s="94"/>
    </row>
    <row r="27" spans="4:64" s="101" customFormat="1" ht="15">
      <c r="D27" s="94"/>
      <c r="E27" s="93"/>
      <c r="F27" s="94"/>
      <c r="G27" s="94"/>
      <c r="H27" s="94"/>
      <c r="I27" s="96"/>
      <c r="J27" s="96"/>
      <c r="K27" s="96"/>
      <c r="L27" s="96"/>
      <c r="M27" s="59"/>
      <c r="N27" s="59"/>
      <c r="O27" s="94"/>
      <c r="P27" s="94"/>
      <c r="Q27" s="94"/>
      <c r="R27" s="94"/>
      <c r="S27" s="94"/>
      <c r="T27" s="94"/>
      <c r="U27" s="94"/>
      <c r="V27" s="94"/>
      <c r="W27" s="114"/>
      <c r="X27" s="96"/>
      <c r="Y27" s="96"/>
      <c r="Z27" s="96"/>
      <c r="AA27" s="94"/>
      <c r="AB27" s="114"/>
      <c r="AC27" s="96"/>
      <c r="AD27" s="96"/>
      <c r="AE27" s="96"/>
      <c r="AF27" s="114"/>
      <c r="AG27" s="96"/>
      <c r="AH27" s="96"/>
      <c r="AI27" s="96"/>
      <c r="AJ27" s="96"/>
      <c r="AK27" s="94"/>
      <c r="AL27" s="114"/>
      <c r="AM27" s="96"/>
      <c r="AN27" s="96"/>
      <c r="AO27" s="96"/>
      <c r="AP27" s="96"/>
      <c r="AQ27" s="96"/>
      <c r="AR27" s="115"/>
      <c r="AS27" s="94"/>
      <c r="AT27" s="94"/>
      <c r="AU27" s="96"/>
      <c r="AV27" s="96"/>
      <c r="AW27" s="96"/>
      <c r="AX27" s="96"/>
      <c r="AY27" s="96"/>
      <c r="AZ27" s="96"/>
      <c r="BA27" s="96"/>
      <c r="BB27" s="96"/>
      <c r="BC27" s="94"/>
      <c r="BD27" s="94"/>
      <c r="BE27" s="94"/>
      <c r="BF27" s="94"/>
      <c r="BG27" s="93"/>
      <c r="BL27" s="103"/>
    </row>
    <row r="28" spans="4:58" s="94" customFormat="1" ht="21" thickBot="1">
      <c r="D28" s="551" t="s">
        <v>50</v>
      </c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W28" s="104"/>
      <c r="X28" s="551" t="s">
        <v>51</v>
      </c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96"/>
      <c r="AK28" s="105"/>
      <c r="AL28" s="552" t="s">
        <v>52</v>
      </c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106"/>
    </row>
    <row r="29" spans="4:57" s="94" customFormat="1" ht="31.5" customHeight="1" thickBot="1">
      <c r="D29" s="107" t="s">
        <v>21</v>
      </c>
      <c r="E29" s="553" t="s">
        <v>53</v>
      </c>
      <c r="F29" s="554"/>
      <c r="G29" s="553" t="s">
        <v>114</v>
      </c>
      <c r="H29" s="554"/>
      <c r="I29" s="553" t="s">
        <v>54</v>
      </c>
      <c r="J29" s="555"/>
      <c r="K29" s="553" t="s">
        <v>55</v>
      </c>
      <c r="L29" s="555"/>
      <c r="M29" s="554"/>
      <c r="N29" s="556" t="s">
        <v>56</v>
      </c>
      <c r="O29" s="557"/>
      <c r="P29" s="558" t="s">
        <v>49</v>
      </c>
      <c r="Q29" s="559"/>
      <c r="R29" s="560" t="s">
        <v>57</v>
      </c>
      <c r="S29" s="561"/>
      <c r="T29" s="108"/>
      <c r="U29" s="109"/>
      <c r="V29" s="104"/>
      <c r="W29" s="104"/>
      <c r="X29" s="770" t="s">
        <v>58</v>
      </c>
      <c r="Y29" s="771"/>
      <c r="Z29" s="771"/>
      <c r="AA29" s="771"/>
      <c r="AB29" s="771"/>
      <c r="AC29" s="772"/>
      <c r="AD29" s="773" t="s">
        <v>59</v>
      </c>
      <c r="AE29" s="774"/>
      <c r="AF29" s="775"/>
      <c r="AG29" s="773" t="s">
        <v>60</v>
      </c>
      <c r="AH29" s="774"/>
      <c r="AI29" s="775"/>
      <c r="AJ29" s="110"/>
      <c r="AK29" s="110"/>
      <c r="AL29" s="545" t="s">
        <v>61</v>
      </c>
      <c r="AM29" s="546"/>
      <c r="AN29" s="546"/>
      <c r="AO29" s="546"/>
      <c r="AP29" s="546"/>
      <c r="AQ29" s="546"/>
      <c r="AR29" s="546"/>
      <c r="AS29" s="547"/>
      <c r="AT29" s="773" t="s">
        <v>62</v>
      </c>
      <c r="AU29" s="774"/>
      <c r="AV29" s="774"/>
      <c r="AW29" s="774"/>
      <c r="AX29" s="774"/>
      <c r="AY29" s="774"/>
      <c r="AZ29" s="774"/>
      <c r="BA29" s="774"/>
      <c r="BB29" s="775"/>
      <c r="BC29" s="545" t="s">
        <v>59</v>
      </c>
      <c r="BD29" s="546"/>
      <c r="BE29" s="547"/>
    </row>
    <row r="30" spans="4:57" s="94" customFormat="1" ht="15.75" customHeight="1" thickBot="1">
      <c r="D30" s="111" t="s">
        <v>34</v>
      </c>
      <c r="E30" s="534">
        <v>36</v>
      </c>
      <c r="F30" s="535"/>
      <c r="G30" s="534">
        <v>4</v>
      </c>
      <c r="H30" s="535"/>
      <c r="I30" s="536"/>
      <c r="J30" s="536"/>
      <c r="K30" s="537"/>
      <c r="L30" s="538"/>
      <c r="M30" s="539"/>
      <c r="N30" s="537"/>
      <c r="O30" s="539"/>
      <c r="P30" s="540">
        <v>12</v>
      </c>
      <c r="Q30" s="541"/>
      <c r="R30" s="537">
        <f>+SUM(E30:Q30)</f>
        <v>52</v>
      </c>
      <c r="S30" s="539"/>
      <c r="T30" s="104"/>
      <c r="U30" s="104"/>
      <c r="V30" s="104"/>
      <c r="W30" s="104"/>
      <c r="X30" s="548"/>
      <c r="Y30" s="549"/>
      <c r="Z30" s="549"/>
      <c r="AA30" s="549"/>
      <c r="AB30" s="549"/>
      <c r="AC30" s="550"/>
      <c r="AD30" s="522"/>
      <c r="AE30" s="523"/>
      <c r="AF30" s="524"/>
      <c r="AG30" s="522"/>
      <c r="AH30" s="523"/>
      <c r="AI30" s="524"/>
      <c r="AJ30" s="110"/>
      <c r="AK30" s="110"/>
      <c r="AL30" s="788" t="s">
        <v>55</v>
      </c>
      <c r="AM30" s="789"/>
      <c r="AN30" s="789"/>
      <c r="AO30" s="789"/>
      <c r="AP30" s="789"/>
      <c r="AQ30" s="789"/>
      <c r="AR30" s="789"/>
      <c r="AS30" s="790"/>
      <c r="AT30" s="801" t="s">
        <v>63</v>
      </c>
      <c r="AU30" s="802"/>
      <c r="AV30" s="802"/>
      <c r="AW30" s="802"/>
      <c r="AX30" s="802"/>
      <c r="AY30" s="802"/>
      <c r="AZ30" s="802"/>
      <c r="BA30" s="802"/>
      <c r="BB30" s="803"/>
      <c r="BC30" s="525">
        <v>8</v>
      </c>
      <c r="BD30" s="526"/>
      <c r="BE30" s="527"/>
    </row>
    <row r="31" spans="4:57" s="94" customFormat="1" ht="16.5" customHeight="1" thickBot="1">
      <c r="D31" s="112" t="s">
        <v>37</v>
      </c>
      <c r="E31" s="534">
        <v>36</v>
      </c>
      <c r="F31" s="535"/>
      <c r="G31" s="534">
        <v>4</v>
      </c>
      <c r="H31" s="535"/>
      <c r="I31" s="536"/>
      <c r="J31" s="536"/>
      <c r="K31" s="537"/>
      <c r="L31" s="538"/>
      <c r="M31" s="539"/>
      <c r="N31" s="537"/>
      <c r="O31" s="539"/>
      <c r="P31" s="540">
        <v>12</v>
      </c>
      <c r="Q31" s="541"/>
      <c r="R31" s="537">
        <f>+SUM(E31:Q31)</f>
        <v>52</v>
      </c>
      <c r="S31" s="539"/>
      <c r="T31" s="104"/>
      <c r="U31" s="104"/>
      <c r="V31" s="104"/>
      <c r="W31" s="104"/>
      <c r="X31" s="542" t="s">
        <v>64</v>
      </c>
      <c r="Y31" s="543"/>
      <c r="Z31" s="543"/>
      <c r="AA31" s="543"/>
      <c r="AB31" s="543"/>
      <c r="AC31" s="544"/>
      <c r="AD31" s="517">
        <v>8</v>
      </c>
      <c r="AE31" s="518"/>
      <c r="AF31" s="519"/>
      <c r="AG31" s="517">
        <v>5</v>
      </c>
      <c r="AH31" s="518"/>
      <c r="AI31" s="519"/>
      <c r="AJ31" s="110"/>
      <c r="AK31" s="110"/>
      <c r="AL31" s="791"/>
      <c r="AM31" s="792"/>
      <c r="AN31" s="792"/>
      <c r="AO31" s="792"/>
      <c r="AP31" s="792"/>
      <c r="AQ31" s="792"/>
      <c r="AR31" s="792"/>
      <c r="AS31" s="793"/>
      <c r="AT31" s="804"/>
      <c r="AU31" s="805"/>
      <c r="AV31" s="805"/>
      <c r="AW31" s="805"/>
      <c r="AX31" s="805"/>
      <c r="AY31" s="805"/>
      <c r="AZ31" s="805"/>
      <c r="BA31" s="805"/>
      <c r="BB31" s="806"/>
      <c r="BC31" s="528"/>
      <c r="BD31" s="529"/>
      <c r="BE31" s="530"/>
    </row>
    <row r="32" spans="4:57" s="94" customFormat="1" ht="18" thickBot="1">
      <c r="D32" s="112" t="s">
        <v>38</v>
      </c>
      <c r="E32" s="534">
        <v>36</v>
      </c>
      <c r="F32" s="535"/>
      <c r="G32" s="534">
        <v>4</v>
      </c>
      <c r="H32" s="535"/>
      <c r="I32" s="536"/>
      <c r="J32" s="536"/>
      <c r="K32" s="537"/>
      <c r="L32" s="538"/>
      <c r="M32" s="539"/>
      <c r="N32" s="537"/>
      <c r="O32" s="539"/>
      <c r="P32" s="540">
        <v>12</v>
      </c>
      <c r="Q32" s="541"/>
      <c r="R32" s="537">
        <f>+SUM(E32:Q32)</f>
        <v>52</v>
      </c>
      <c r="S32" s="539"/>
      <c r="T32" s="104"/>
      <c r="U32" s="104"/>
      <c r="V32" s="104"/>
      <c r="W32" s="104"/>
      <c r="X32" s="548"/>
      <c r="Y32" s="549"/>
      <c r="Z32" s="549"/>
      <c r="AA32" s="549"/>
      <c r="AB32" s="549"/>
      <c r="AC32" s="550"/>
      <c r="AD32" s="522"/>
      <c r="AE32" s="523"/>
      <c r="AF32" s="524"/>
      <c r="AG32" s="522"/>
      <c r="AH32" s="523"/>
      <c r="AI32" s="524"/>
      <c r="AJ32" s="110"/>
      <c r="AK32" s="110"/>
      <c r="AL32" s="794"/>
      <c r="AM32" s="795"/>
      <c r="AN32" s="795"/>
      <c r="AO32" s="795"/>
      <c r="AP32" s="795"/>
      <c r="AQ32" s="795"/>
      <c r="AR32" s="795"/>
      <c r="AS32" s="796"/>
      <c r="AT32" s="807"/>
      <c r="AU32" s="808"/>
      <c r="AV32" s="808"/>
      <c r="AW32" s="808"/>
      <c r="AX32" s="808"/>
      <c r="AY32" s="808"/>
      <c r="AZ32" s="808"/>
      <c r="BA32" s="808"/>
      <c r="BB32" s="809"/>
      <c r="BC32" s="531"/>
      <c r="BD32" s="532"/>
      <c r="BE32" s="533"/>
    </row>
    <row r="33" spans="4:57" s="94" customFormat="1" ht="15" customHeight="1" thickBot="1">
      <c r="D33" s="113" t="s">
        <v>39</v>
      </c>
      <c r="E33" s="537">
        <f>18+9</f>
        <v>27</v>
      </c>
      <c r="F33" s="539"/>
      <c r="G33" s="537">
        <v>3</v>
      </c>
      <c r="H33" s="539"/>
      <c r="I33" s="538">
        <v>5</v>
      </c>
      <c r="J33" s="538"/>
      <c r="K33" s="537">
        <v>4</v>
      </c>
      <c r="L33" s="538"/>
      <c r="M33" s="539"/>
      <c r="N33" s="537">
        <v>2</v>
      </c>
      <c r="O33" s="539"/>
      <c r="P33" s="1067">
        <v>2</v>
      </c>
      <c r="Q33" s="1068"/>
      <c r="R33" s="537">
        <f>+SUM(E33:Q33)</f>
        <v>43</v>
      </c>
      <c r="S33" s="539"/>
      <c r="T33" s="96"/>
      <c r="U33" s="114"/>
      <c r="V33" s="96"/>
      <c r="W33" s="96"/>
      <c r="X33" s="96"/>
      <c r="Y33" s="96"/>
      <c r="AA33" s="114"/>
      <c r="AB33" s="96"/>
      <c r="AC33" s="96"/>
      <c r="AD33" s="96"/>
      <c r="AE33" s="96"/>
      <c r="AF33" s="96"/>
      <c r="AG33" s="115"/>
      <c r="AL33" s="1069"/>
      <c r="AM33" s="1069"/>
      <c r="AN33" s="1069"/>
      <c r="AO33" s="1069"/>
      <c r="AP33" s="1069"/>
      <c r="AQ33" s="1069"/>
      <c r="AR33" s="1069"/>
      <c r="AS33" s="1069"/>
      <c r="AT33" s="1103"/>
      <c r="AU33" s="1103"/>
      <c r="AV33" s="1103"/>
      <c r="AW33" s="1103"/>
      <c r="AX33" s="1103"/>
      <c r="AY33" s="1103"/>
      <c r="AZ33" s="1103"/>
      <c r="BA33" s="1103"/>
      <c r="BB33" s="1103"/>
      <c r="BC33" s="1015"/>
      <c r="BD33" s="1015"/>
      <c r="BE33" s="1015"/>
    </row>
    <row r="34" spans="3:58" s="117" customFormat="1" ht="15.75" customHeight="1">
      <c r="C34" s="118"/>
      <c r="D34" s="1014"/>
      <c r="E34" s="1014"/>
      <c r="F34" s="1014"/>
      <c r="G34" s="101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996"/>
      <c r="X34" s="996"/>
      <c r="Y34" s="996"/>
      <c r="Z34" s="996"/>
      <c r="AA34" s="996"/>
      <c r="AB34" s="996"/>
      <c r="AC34" s="792"/>
      <c r="AD34" s="792"/>
      <c r="AE34" s="792"/>
      <c r="AF34" s="792"/>
      <c r="AG34" s="792"/>
      <c r="AH34" s="792"/>
      <c r="AI34" s="110"/>
      <c r="AJ34" s="110"/>
      <c r="AK34" s="110"/>
      <c r="AL34" s="110"/>
      <c r="AM34" s="251"/>
      <c r="AN34" s="251"/>
      <c r="AO34" s="251"/>
      <c r="AP34" s="251"/>
      <c r="AQ34" s="251"/>
      <c r="AR34" s="251"/>
      <c r="AS34" s="251"/>
      <c r="AT34" s="251"/>
      <c r="AU34" s="252"/>
      <c r="AV34" s="252"/>
      <c r="AW34" s="252"/>
      <c r="AX34" s="252"/>
      <c r="AY34" s="252"/>
      <c r="AZ34" s="252"/>
      <c r="BA34" s="252"/>
      <c r="BB34" s="252"/>
      <c r="BC34" s="252"/>
      <c r="BD34" s="191"/>
      <c r="BE34" s="191"/>
      <c r="BF34" s="104"/>
    </row>
    <row r="35" spans="2:62" s="120" customFormat="1" ht="22.5" customHeight="1" thickBot="1">
      <c r="B35" s="121"/>
      <c r="C35" s="121"/>
      <c r="D35" s="1089" t="s">
        <v>65</v>
      </c>
      <c r="E35" s="1090"/>
      <c r="F35" s="1090"/>
      <c r="G35" s="1090"/>
      <c r="H35" s="1090"/>
      <c r="I35" s="1090"/>
      <c r="J35" s="1090"/>
      <c r="K35" s="1090"/>
      <c r="L35" s="1090"/>
      <c r="M35" s="1090"/>
      <c r="N35" s="1090"/>
      <c r="O35" s="1090"/>
      <c r="P35" s="1090"/>
      <c r="Q35" s="1090"/>
      <c r="R35" s="1090"/>
      <c r="S35" s="1090"/>
      <c r="T35" s="1090"/>
      <c r="U35" s="1090"/>
      <c r="V35" s="1090"/>
      <c r="W35" s="1090"/>
      <c r="X35" s="1090"/>
      <c r="Y35" s="1090"/>
      <c r="Z35" s="1090"/>
      <c r="AA35" s="1090"/>
      <c r="AB35" s="1090"/>
      <c r="AC35" s="1090"/>
      <c r="AD35" s="1090"/>
      <c r="AE35" s="1090"/>
      <c r="AF35" s="1090"/>
      <c r="AG35" s="1090"/>
      <c r="AH35" s="1090"/>
      <c r="AI35" s="1090"/>
      <c r="AJ35" s="1090"/>
      <c r="AK35" s="1090"/>
      <c r="AL35" s="1090"/>
      <c r="AM35" s="1090"/>
      <c r="AN35" s="1090"/>
      <c r="AO35" s="1090"/>
      <c r="AP35" s="1090"/>
      <c r="AQ35" s="1090"/>
      <c r="AR35" s="1090"/>
      <c r="AS35" s="1090"/>
      <c r="AT35" s="1090"/>
      <c r="AU35" s="1090"/>
      <c r="AV35" s="1090"/>
      <c r="AW35" s="1090"/>
      <c r="AX35" s="1090"/>
      <c r="AY35" s="1090"/>
      <c r="AZ35" s="1090"/>
      <c r="BA35" s="1090"/>
      <c r="BB35" s="1090"/>
      <c r="BC35" s="1090"/>
      <c r="BD35" s="1090"/>
      <c r="BE35" s="1090"/>
      <c r="BF35" s="1091"/>
      <c r="BG35" s="121"/>
      <c r="BH35" s="121"/>
      <c r="BI35" s="121"/>
      <c r="BJ35" s="121"/>
    </row>
    <row r="36" spans="1:79" s="120" customFormat="1" ht="36.75" customHeight="1">
      <c r="A36" s="122"/>
      <c r="B36" s="122"/>
      <c r="C36" s="122"/>
      <c r="D36" s="1005" t="s">
        <v>66</v>
      </c>
      <c r="E36" s="1006"/>
      <c r="F36" s="1007"/>
      <c r="G36" s="1022" t="s">
        <v>143</v>
      </c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3"/>
      <c r="T36" s="1024"/>
      <c r="U36" s="989" t="s">
        <v>124</v>
      </c>
      <c r="V36" s="990"/>
      <c r="W36" s="990"/>
      <c r="X36" s="990"/>
      <c r="Y36" s="990"/>
      <c r="Z36" s="990"/>
      <c r="AA36" s="990"/>
      <c r="AB36" s="991"/>
      <c r="AC36" s="1031" t="s">
        <v>67</v>
      </c>
      <c r="AD36" s="1032"/>
      <c r="AE36" s="1056" t="s">
        <v>68</v>
      </c>
      <c r="AF36" s="1057"/>
      <c r="AG36" s="1057"/>
      <c r="AH36" s="1057"/>
      <c r="AI36" s="1057"/>
      <c r="AJ36" s="1057"/>
      <c r="AK36" s="1057"/>
      <c r="AL36" s="1057"/>
      <c r="AM36" s="1057"/>
      <c r="AN36" s="1057"/>
      <c r="AO36" s="1057"/>
      <c r="AP36" s="1058"/>
      <c r="AQ36" s="1040" t="s">
        <v>125</v>
      </c>
      <c r="AR36" s="1041"/>
      <c r="AS36" s="1041"/>
      <c r="AT36" s="1041"/>
      <c r="AU36" s="1041"/>
      <c r="AV36" s="1041"/>
      <c r="AW36" s="1041"/>
      <c r="AX36" s="1041"/>
      <c r="AY36" s="1041"/>
      <c r="AZ36" s="1041"/>
      <c r="BA36" s="1041"/>
      <c r="BB36" s="1041"/>
      <c r="BC36" s="1041"/>
      <c r="BD36" s="1041"/>
      <c r="BE36" s="1041"/>
      <c r="BF36" s="1042"/>
      <c r="BG36" s="347"/>
      <c r="BH36" s="347"/>
      <c r="BI36" s="347"/>
      <c r="BJ36" s="425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</row>
    <row r="37" spans="1:79" s="120" customFormat="1" ht="22.5" customHeight="1" thickBot="1">
      <c r="A37" s="122"/>
      <c r="B37" s="122"/>
      <c r="C37" s="122"/>
      <c r="D37" s="1008"/>
      <c r="E37" s="1009"/>
      <c r="F37" s="1010"/>
      <c r="G37" s="1025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7"/>
      <c r="U37" s="992" t="s">
        <v>70</v>
      </c>
      <c r="V37" s="993"/>
      <c r="W37" s="992" t="s">
        <v>71</v>
      </c>
      <c r="X37" s="993"/>
      <c r="Y37" s="998" t="s">
        <v>126</v>
      </c>
      <c r="Z37" s="999"/>
      <c r="AA37" s="998" t="s">
        <v>127</v>
      </c>
      <c r="AB37" s="999"/>
      <c r="AC37" s="1033"/>
      <c r="AD37" s="1034"/>
      <c r="AE37" s="1019" t="s">
        <v>72</v>
      </c>
      <c r="AF37" s="993"/>
      <c r="AG37" s="1064" t="s">
        <v>73</v>
      </c>
      <c r="AH37" s="1065"/>
      <c r="AI37" s="1065"/>
      <c r="AJ37" s="1065"/>
      <c r="AK37" s="1065"/>
      <c r="AL37" s="1065"/>
      <c r="AM37" s="1065"/>
      <c r="AN37" s="1066"/>
      <c r="AO37" s="1046" t="s">
        <v>69</v>
      </c>
      <c r="AP37" s="1047"/>
      <c r="AQ37" s="1043"/>
      <c r="AR37" s="1044"/>
      <c r="AS37" s="1044"/>
      <c r="AT37" s="1044"/>
      <c r="AU37" s="1044"/>
      <c r="AV37" s="1044"/>
      <c r="AW37" s="1044"/>
      <c r="AX37" s="1044"/>
      <c r="AY37" s="1044"/>
      <c r="AZ37" s="1044"/>
      <c r="BA37" s="1044"/>
      <c r="BB37" s="1044"/>
      <c r="BC37" s="1044"/>
      <c r="BD37" s="1044"/>
      <c r="BE37" s="1044"/>
      <c r="BF37" s="1045"/>
      <c r="BG37" s="348"/>
      <c r="BH37" s="348"/>
      <c r="BI37" s="348"/>
      <c r="BJ37" s="425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</row>
    <row r="38" spans="1:79" s="120" customFormat="1" ht="19.5" customHeight="1" thickBot="1">
      <c r="A38" s="122"/>
      <c r="B38" s="122"/>
      <c r="C38" s="122"/>
      <c r="D38" s="1008"/>
      <c r="E38" s="1009"/>
      <c r="F38" s="1010"/>
      <c r="G38" s="1025"/>
      <c r="H38" s="1026"/>
      <c r="I38" s="1026"/>
      <c r="J38" s="1026"/>
      <c r="K38" s="1026"/>
      <c r="L38" s="1026"/>
      <c r="M38" s="1026"/>
      <c r="N38" s="1026"/>
      <c r="O38" s="1026"/>
      <c r="P38" s="1026"/>
      <c r="Q38" s="1026"/>
      <c r="R38" s="1026"/>
      <c r="S38" s="1026"/>
      <c r="T38" s="1027"/>
      <c r="U38" s="992"/>
      <c r="V38" s="993"/>
      <c r="W38" s="992"/>
      <c r="X38" s="993"/>
      <c r="Y38" s="998"/>
      <c r="Z38" s="999"/>
      <c r="AA38" s="998"/>
      <c r="AB38" s="999"/>
      <c r="AC38" s="1033"/>
      <c r="AD38" s="1034"/>
      <c r="AE38" s="1020"/>
      <c r="AF38" s="993"/>
      <c r="AG38" s="1008" t="s">
        <v>74</v>
      </c>
      <c r="AH38" s="1010"/>
      <c r="AI38" s="1037" t="s">
        <v>75</v>
      </c>
      <c r="AJ38" s="1038"/>
      <c r="AK38" s="1038"/>
      <c r="AL38" s="1038"/>
      <c r="AM38" s="1038"/>
      <c r="AN38" s="1039"/>
      <c r="AO38" s="1046"/>
      <c r="AP38" s="1047"/>
      <c r="AQ38" s="1016" t="s">
        <v>76</v>
      </c>
      <c r="AR38" s="1017"/>
      <c r="AS38" s="1017"/>
      <c r="AT38" s="1018"/>
      <c r="AU38" s="1016" t="s">
        <v>77</v>
      </c>
      <c r="AV38" s="1017"/>
      <c r="AW38" s="1017"/>
      <c r="AX38" s="1018"/>
      <c r="AY38" s="1016" t="s">
        <v>78</v>
      </c>
      <c r="AZ38" s="1017"/>
      <c r="BA38" s="1017"/>
      <c r="BB38" s="1018"/>
      <c r="BC38" s="1002" t="s">
        <v>79</v>
      </c>
      <c r="BD38" s="1003"/>
      <c r="BE38" s="1003"/>
      <c r="BF38" s="1004"/>
      <c r="BG38" s="191"/>
      <c r="BH38" s="191"/>
      <c r="BI38" s="191"/>
      <c r="BJ38" s="425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</row>
    <row r="39" spans="1:79" s="120" customFormat="1" ht="24" customHeight="1" thickBot="1">
      <c r="A39" s="122"/>
      <c r="B39" s="122"/>
      <c r="C39" s="122"/>
      <c r="D39" s="1008"/>
      <c r="E39" s="1009"/>
      <c r="F39" s="1010"/>
      <c r="G39" s="1025"/>
      <c r="H39" s="1026"/>
      <c r="I39" s="1026"/>
      <c r="J39" s="1026"/>
      <c r="K39" s="1026"/>
      <c r="L39" s="1026"/>
      <c r="M39" s="1026"/>
      <c r="N39" s="1026"/>
      <c r="O39" s="1026"/>
      <c r="P39" s="1026"/>
      <c r="Q39" s="1026"/>
      <c r="R39" s="1026"/>
      <c r="S39" s="1026"/>
      <c r="T39" s="1027"/>
      <c r="U39" s="992"/>
      <c r="V39" s="993"/>
      <c r="W39" s="992"/>
      <c r="X39" s="993"/>
      <c r="Y39" s="998"/>
      <c r="Z39" s="999"/>
      <c r="AA39" s="998"/>
      <c r="AB39" s="999"/>
      <c r="AC39" s="1033"/>
      <c r="AD39" s="1034"/>
      <c r="AE39" s="1020"/>
      <c r="AF39" s="993"/>
      <c r="AG39" s="1008"/>
      <c r="AH39" s="1010"/>
      <c r="AI39" s="992" t="s">
        <v>80</v>
      </c>
      <c r="AJ39" s="993"/>
      <c r="AK39" s="1050" t="s">
        <v>81</v>
      </c>
      <c r="AL39" s="1051"/>
      <c r="AM39" s="998" t="s">
        <v>122</v>
      </c>
      <c r="AN39" s="993"/>
      <c r="AO39" s="1046"/>
      <c r="AP39" s="1047"/>
      <c r="AQ39" s="1002" t="s">
        <v>82</v>
      </c>
      <c r="AR39" s="1003"/>
      <c r="AS39" s="1003"/>
      <c r="AT39" s="1003"/>
      <c r="AU39" s="1003"/>
      <c r="AV39" s="1003"/>
      <c r="AW39" s="1003"/>
      <c r="AX39" s="1003"/>
      <c r="AY39" s="1003"/>
      <c r="AZ39" s="1003"/>
      <c r="BA39" s="1003"/>
      <c r="BB39" s="1003"/>
      <c r="BC39" s="1003"/>
      <c r="BD39" s="1003"/>
      <c r="BE39" s="1003"/>
      <c r="BF39" s="1004"/>
      <c r="BG39" s="191"/>
      <c r="BH39" s="191"/>
      <c r="BI39" s="191"/>
      <c r="BJ39" s="425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</row>
    <row r="40" spans="1:79" s="120" customFormat="1" ht="24" customHeight="1" thickBot="1">
      <c r="A40" s="122"/>
      <c r="B40" s="122"/>
      <c r="C40" s="122"/>
      <c r="D40" s="1008"/>
      <c r="E40" s="1009"/>
      <c r="F40" s="1010"/>
      <c r="G40" s="1025"/>
      <c r="H40" s="1026"/>
      <c r="I40" s="1026"/>
      <c r="J40" s="1026"/>
      <c r="K40" s="1026"/>
      <c r="L40" s="1026"/>
      <c r="M40" s="1026"/>
      <c r="N40" s="1026"/>
      <c r="O40" s="1026"/>
      <c r="P40" s="1026"/>
      <c r="Q40" s="1026"/>
      <c r="R40" s="1026"/>
      <c r="S40" s="1026"/>
      <c r="T40" s="1027"/>
      <c r="U40" s="992"/>
      <c r="V40" s="993"/>
      <c r="W40" s="992"/>
      <c r="X40" s="993"/>
      <c r="Y40" s="998"/>
      <c r="Z40" s="999"/>
      <c r="AA40" s="998"/>
      <c r="AB40" s="999"/>
      <c r="AC40" s="1033"/>
      <c r="AD40" s="1034"/>
      <c r="AE40" s="1020"/>
      <c r="AF40" s="993"/>
      <c r="AG40" s="1008"/>
      <c r="AH40" s="1010"/>
      <c r="AI40" s="992"/>
      <c r="AJ40" s="993"/>
      <c r="AK40" s="1052"/>
      <c r="AL40" s="1053"/>
      <c r="AM40" s="992"/>
      <c r="AN40" s="993"/>
      <c r="AO40" s="1046"/>
      <c r="AP40" s="1047"/>
      <c r="AQ40" s="1063">
        <v>1</v>
      </c>
      <c r="AR40" s="764"/>
      <c r="AS40" s="763">
        <v>2</v>
      </c>
      <c r="AT40" s="764"/>
      <c r="AU40" s="1063">
        <v>3</v>
      </c>
      <c r="AV40" s="764"/>
      <c r="AW40" s="763">
        <v>4</v>
      </c>
      <c r="AX40" s="764"/>
      <c r="AY40" s="1063">
        <v>5</v>
      </c>
      <c r="AZ40" s="764"/>
      <c r="BA40" s="763">
        <v>6</v>
      </c>
      <c r="BB40" s="764"/>
      <c r="BC40" s="1063">
        <v>7</v>
      </c>
      <c r="BD40" s="764"/>
      <c r="BE40" s="1061">
        <v>8</v>
      </c>
      <c r="BF40" s="1062"/>
      <c r="BG40" s="349"/>
      <c r="BH40" s="349"/>
      <c r="BI40" s="191"/>
      <c r="BJ40" s="425"/>
      <c r="BK40" s="349"/>
      <c r="BL40" s="349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</row>
    <row r="41" spans="1:79" s="120" customFormat="1" ht="24" customHeight="1" thickBot="1">
      <c r="A41" s="122"/>
      <c r="B41" s="122"/>
      <c r="C41" s="122"/>
      <c r="D41" s="1008"/>
      <c r="E41" s="1009"/>
      <c r="F41" s="1010"/>
      <c r="G41" s="1025"/>
      <c r="H41" s="1026"/>
      <c r="I41" s="1026"/>
      <c r="J41" s="1026"/>
      <c r="K41" s="1026"/>
      <c r="L41" s="1026"/>
      <c r="M41" s="1026"/>
      <c r="N41" s="1026"/>
      <c r="O41" s="1026"/>
      <c r="P41" s="1026"/>
      <c r="Q41" s="1026"/>
      <c r="R41" s="1026"/>
      <c r="S41" s="1026"/>
      <c r="T41" s="1027"/>
      <c r="U41" s="992"/>
      <c r="V41" s="993"/>
      <c r="W41" s="992"/>
      <c r="X41" s="993"/>
      <c r="Y41" s="998"/>
      <c r="Z41" s="999"/>
      <c r="AA41" s="998"/>
      <c r="AB41" s="999"/>
      <c r="AC41" s="1033"/>
      <c r="AD41" s="1034"/>
      <c r="AE41" s="1020"/>
      <c r="AF41" s="993"/>
      <c r="AG41" s="1008"/>
      <c r="AH41" s="1010"/>
      <c r="AI41" s="992"/>
      <c r="AJ41" s="993"/>
      <c r="AK41" s="1052"/>
      <c r="AL41" s="1053"/>
      <c r="AM41" s="992"/>
      <c r="AN41" s="993"/>
      <c r="AO41" s="1046"/>
      <c r="AP41" s="1047"/>
      <c r="AQ41" s="1002" t="s">
        <v>83</v>
      </c>
      <c r="AR41" s="1003"/>
      <c r="AS41" s="1003"/>
      <c r="AT41" s="1003"/>
      <c r="AU41" s="1003"/>
      <c r="AV41" s="1003"/>
      <c r="AW41" s="1003"/>
      <c r="AX41" s="1003"/>
      <c r="AY41" s="1003"/>
      <c r="AZ41" s="1003"/>
      <c r="BA41" s="1003"/>
      <c r="BB41" s="1003"/>
      <c r="BC41" s="1003"/>
      <c r="BD41" s="1003"/>
      <c r="BE41" s="1003"/>
      <c r="BF41" s="1004"/>
      <c r="BG41" s="349"/>
      <c r="BH41" s="349"/>
      <c r="BI41" s="191"/>
      <c r="BJ41" s="425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</row>
    <row r="42" spans="1:79" s="120" customFormat="1" ht="32.25" customHeight="1" thickBot="1">
      <c r="A42" s="122"/>
      <c r="B42" s="122"/>
      <c r="C42" s="122"/>
      <c r="D42" s="1011"/>
      <c r="E42" s="1012"/>
      <c r="F42" s="1013"/>
      <c r="G42" s="1028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30"/>
      <c r="U42" s="994"/>
      <c r="V42" s="995"/>
      <c r="W42" s="994"/>
      <c r="X42" s="995"/>
      <c r="Y42" s="1000"/>
      <c r="Z42" s="1001"/>
      <c r="AA42" s="1000"/>
      <c r="AB42" s="1001"/>
      <c r="AC42" s="1035"/>
      <c r="AD42" s="1036"/>
      <c r="AE42" s="1021"/>
      <c r="AF42" s="995"/>
      <c r="AG42" s="1011"/>
      <c r="AH42" s="1013"/>
      <c r="AI42" s="994"/>
      <c r="AJ42" s="995"/>
      <c r="AK42" s="1054"/>
      <c r="AL42" s="1055"/>
      <c r="AM42" s="994"/>
      <c r="AN42" s="995"/>
      <c r="AO42" s="1048"/>
      <c r="AP42" s="1049"/>
      <c r="AQ42" s="997">
        <v>18</v>
      </c>
      <c r="AR42" s="812"/>
      <c r="AS42" s="761">
        <v>18</v>
      </c>
      <c r="AT42" s="812"/>
      <c r="AU42" s="997">
        <v>18</v>
      </c>
      <c r="AV42" s="812"/>
      <c r="AW42" s="761">
        <v>18</v>
      </c>
      <c r="AX42" s="812"/>
      <c r="AY42" s="997">
        <v>18</v>
      </c>
      <c r="AZ42" s="812"/>
      <c r="BA42" s="761">
        <v>18</v>
      </c>
      <c r="BB42" s="762"/>
      <c r="BC42" s="761">
        <v>18</v>
      </c>
      <c r="BD42" s="812"/>
      <c r="BE42" s="1059">
        <v>9</v>
      </c>
      <c r="BF42" s="1060"/>
      <c r="BG42" s="349"/>
      <c r="BH42" s="349"/>
      <c r="BI42" s="191"/>
      <c r="BJ42" s="425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</row>
    <row r="43" spans="4:79" s="168" customFormat="1" ht="15.75" customHeight="1" thickBot="1">
      <c r="D43" s="978">
        <v>1</v>
      </c>
      <c r="E43" s="979"/>
      <c r="F43" s="980"/>
      <c r="G43" s="981">
        <v>2</v>
      </c>
      <c r="H43" s="982"/>
      <c r="I43" s="982"/>
      <c r="J43" s="982"/>
      <c r="K43" s="982"/>
      <c r="L43" s="982"/>
      <c r="M43" s="982"/>
      <c r="N43" s="982"/>
      <c r="O43" s="982"/>
      <c r="P43" s="982"/>
      <c r="Q43" s="982"/>
      <c r="R43" s="982"/>
      <c r="S43" s="982"/>
      <c r="T43" s="983"/>
      <c r="U43" s="768">
        <v>3</v>
      </c>
      <c r="V43" s="769"/>
      <c r="W43" s="768">
        <v>4</v>
      </c>
      <c r="X43" s="769"/>
      <c r="Y43" s="768">
        <v>5</v>
      </c>
      <c r="Z43" s="769"/>
      <c r="AA43" s="768">
        <v>6</v>
      </c>
      <c r="AB43" s="769"/>
      <c r="AC43" s="768">
        <v>7</v>
      </c>
      <c r="AD43" s="769"/>
      <c r="AE43" s="768">
        <v>8</v>
      </c>
      <c r="AF43" s="769"/>
      <c r="AG43" s="768">
        <v>9</v>
      </c>
      <c r="AH43" s="769"/>
      <c r="AI43" s="768">
        <v>10</v>
      </c>
      <c r="AJ43" s="769"/>
      <c r="AK43" s="813">
        <v>11</v>
      </c>
      <c r="AL43" s="814"/>
      <c r="AM43" s="768">
        <v>12</v>
      </c>
      <c r="AN43" s="769"/>
      <c r="AO43" s="768">
        <v>13</v>
      </c>
      <c r="AP43" s="769"/>
      <c r="AQ43" s="768">
        <v>11</v>
      </c>
      <c r="AR43" s="769"/>
      <c r="AS43" s="768">
        <v>12</v>
      </c>
      <c r="AT43" s="769"/>
      <c r="AU43" s="768">
        <v>13</v>
      </c>
      <c r="AV43" s="769"/>
      <c r="AW43" s="768">
        <v>14</v>
      </c>
      <c r="AX43" s="769"/>
      <c r="AY43" s="768">
        <v>15</v>
      </c>
      <c r="AZ43" s="769"/>
      <c r="BA43" s="768">
        <v>16</v>
      </c>
      <c r="BB43" s="769"/>
      <c r="BC43" s="768">
        <v>17</v>
      </c>
      <c r="BD43" s="769"/>
      <c r="BE43" s="813">
        <v>18</v>
      </c>
      <c r="BF43" s="814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</row>
    <row r="44" spans="4:79" s="125" customFormat="1" ht="25.5" customHeight="1" thickBot="1">
      <c r="D44" s="815" t="s">
        <v>130</v>
      </c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816"/>
      <c r="AL44" s="816"/>
      <c r="AM44" s="816"/>
      <c r="AN44" s="816"/>
      <c r="AO44" s="816"/>
      <c r="AP44" s="816"/>
      <c r="AQ44" s="816"/>
      <c r="AR44" s="816"/>
      <c r="AS44" s="816"/>
      <c r="AT44" s="816"/>
      <c r="AU44" s="816"/>
      <c r="AV44" s="816"/>
      <c r="AW44" s="816"/>
      <c r="AX44" s="816"/>
      <c r="AY44" s="816"/>
      <c r="AZ44" s="816"/>
      <c r="BA44" s="816"/>
      <c r="BB44" s="816"/>
      <c r="BC44" s="816"/>
      <c r="BD44" s="816"/>
      <c r="BE44" s="816"/>
      <c r="BF44" s="817"/>
      <c r="BG44" s="351"/>
      <c r="BH44" s="427"/>
      <c r="BI44" s="427"/>
      <c r="BJ44" s="427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</row>
    <row r="45" spans="2:62" s="127" customFormat="1" ht="25.5" customHeight="1" thickBot="1">
      <c r="B45" s="128"/>
      <c r="D45" s="765" t="s">
        <v>115</v>
      </c>
      <c r="E45" s="766"/>
      <c r="F45" s="766"/>
      <c r="G45" s="766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766"/>
      <c r="U45" s="766"/>
      <c r="V45" s="766"/>
      <c r="W45" s="766"/>
      <c r="X45" s="766"/>
      <c r="Y45" s="766"/>
      <c r="Z45" s="766"/>
      <c r="AA45" s="766"/>
      <c r="AB45" s="766"/>
      <c r="AC45" s="766"/>
      <c r="AD45" s="766"/>
      <c r="AE45" s="766"/>
      <c r="AF45" s="766"/>
      <c r="AG45" s="766"/>
      <c r="AH45" s="766"/>
      <c r="AI45" s="766"/>
      <c r="AJ45" s="766"/>
      <c r="AK45" s="766"/>
      <c r="AL45" s="766"/>
      <c r="AM45" s="766"/>
      <c r="AN45" s="766"/>
      <c r="AO45" s="766"/>
      <c r="AP45" s="766"/>
      <c r="AQ45" s="766"/>
      <c r="AR45" s="766"/>
      <c r="AS45" s="766"/>
      <c r="AT45" s="766"/>
      <c r="AU45" s="766"/>
      <c r="AV45" s="766"/>
      <c r="AW45" s="766"/>
      <c r="AX45" s="766"/>
      <c r="AY45" s="766"/>
      <c r="AZ45" s="766"/>
      <c r="BA45" s="766"/>
      <c r="BB45" s="766"/>
      <c r="BC45" s="766"/>
      <c r="BD45" s="766"/>
      <c r="BE45" s="766"/>
      <c r="BF45" s="767"/>
      <c r="BH45" s="129"/>
      <c r="BI45" s="166"/>
      <c r="BJ45" s="166"/>
    </row>
    <row r="46" spans="3:79" s="130" customFormat="1" ht="23.25" customHeight="1">
      <c r="C46" s="177"/>
      <c r="D46" s="691" t="s">
        <v>84</v>
      </c>
      <c r="E46" s="984"/>
      <c r="F46" s="985"/>
      <c r="G46" s="746" t="s">
        <v>233</v>
      </c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6"/>
      <c r="T46" s="987"/>
      <c r="U46" s="506"/>
      <c r="V46" s="488"/>
      <c r="W46" s="508">
        <v>1</v>
      </c>
      <c r="X46" s="516"/>
      <c r="Y46" s="506"/>
      <c r="Z46" s="488"/>
      <c r="AA46" s="508">
        <v>1</v>
      </c>
      <c r="AB46" s="516"/>
      <c r="AC46" s="508">
        <v>2</v>
      </c>
      <c r="AD46" s="507"/>
      <c r="AE46" s="797">
        <f>AC46*30</f>
        <v>60</v>
      </c>
      <c r="AF46" s="798"/>
      <c r="AG46" s="818">
        <f>+SUM(AI46:AN46)</f>
        <v>36</v>
      </c>
      <c r="AH46" s="819"/>
      <c r="AI46" s="508">
        <v>18</v>
      </c>
      <c r="AJ46" s="488"/>
      <c r="AK46" s="491">
        <v>18</v>
      </c>
      <c r="AL46" s="489"/>
      <c r="AM46" s="508"/>
      <c r="AN46" s="516"/>
      <c r="AO46" s="797">
        <f>AE46-AG46</f>
        <v>24</v>
      </c>
      <c r="AP46" s="798"/>
      <c r="AQ46" s="509">
        <v>2</v>
      </c>
      <c r="AR46" s="506"/>
      <c r="AS46" s="509"/>
      <c r="AT46" s="506"/>
      <c r="AU46" s="511"/>
      <c r="AV46" s="506"/>
      <c r="AW46" s="509"/>
      <c r="AX46" s="506"/>
      <c r="AY46" s="511"/>
      <c r="AZ46" s="506"/>
      <c r="BA46" s="509"/>
      <c r="BB46" s="506"/>
      <c r="BC46" s="511"/>
      <c r="BD46" s="506"/>
      <c r="BE46" s="488"/>
      <c r="BF46" s="489"/>
      <c r="BH46" s="178"/>
      <c r="BI46" s="179"/>
      <c r="BJ46" s="179"/>
      <c r="BL46" s="594"/>
      <c r="BM46" s="594"/>
      <c r="BN46" s="594"/>
      <c r="BO46" s="594"/>
      <c r="BP46" s="594"/>
      <c r="BQ46" s="594"/>
      <c r="BR46" s="594"/>
      <c r="BS46" s="594"/>
      <c r="BT46" s="594"/>
      <c r="BU46" s="594"/>
      <c r="BV46" s="594"/>
      <c r="BW46" s="594"/>
      <c r="BX46" s="594"/>
      <c r="BY46" s="594"/>
      <c r="BZ46" s="594"/>
      <c r="CA46" s="594"/>
    </row>
    <row r="47" spans="3:79" s="130" customFormat="1" ht="23.25" customHeight="1">
      <c r="C47" s="180"/>
      <c r="D47" s="497" t="s">
        <v>85</v>
      </c>
      <c r="E47" s="498"/>
      <c r="F47" s="499"/>
      <c r="G47" s="664" t="s">
        <v>234</v>
      </c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2"/>
      <c r="U47" s="729"/>
      <c r="V47" s="453"/>
      <c r="W47" s="686">
        <v>2</v>
      </c>
      <c r="X47" s="687"/>
      <c r="Y47" s="729"/>
      <c r="Z47" s="453"/>
      <c r="AA47" s="686">
        <v>2</v>
      </c>
      <c r="AB47" s="687"/>
      <c r="AC47" s="686">
        <v>2</v>
      </c>
      <c r="AD47" s="728"/>
      <c r="AE47" s="951">
        <f>AC47*30</f>
        <v>60</v>
      </c>
      <c r="AF47" s="952"/>
      <c r="AG47" s="800">
        <f>+SUM(AI47:AN47)</f>
        <v>36</v>
      </c>
      <c r="AH47" s="487"/>
      <c r="AI47" s="686">
        <v>18</v>
      </c>
      <c r="AJ47" s="453"/>
      <c r="AK47" s="473">
        <v>18</v>
      </c>
      <c r="AL47" s="474"/>
      <c r="AM47" s="686"/>
      <c r="AN47" s="687"/>
      <c r="AO47" s="951">
        <f>AE47-AG47</f>
        <v>24</v>
      </c>
      <c r="AP47" s="952"/>
      <c r="AQ47" s="470"/>
      <c r="AR47" s="729"/>
      <c r="AS47" s="453">
        <v>2</v>
      </c>
      <c r="AT47" s="458"/>
      <c r="AU47" s="470"/>
      <c r="AV47" s="729"/>
      <c r="AW47" s="453"/>
      <c r="AX47" s="470"/>
      <c r="AY47" s="930"/>
      <c r="AZ47" s="729"/>
      <c r="BA47" s="453"/>
      <c r="BB47" s="458"/>
      <c r="BC47" s="930"/>
      <c r="BD47" s="729"/>
      <c r="BE47" s="459"/>
      <c r="BF47" s="458"/>
      <c r="BH47" s="131"/>
      <c r="BI47" s="131"/>
      <c r="BJ47" s="131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</row>
    <row r="48" spans="3:62" s="130" customFormat="1" ht="25.5" customHeight="1" thickBot="1">
      <c r="C48" s="133"/>
      <c r="D48" s="497" t="s">
        <v>86</v>
      </c>
      <c r="E48" s="498"/>
      <c r="F48" s="499"/>
      <c r="G48" s="735" t="s">
        <v>147</v>
      </c>
      <c r="H48" s="689"/>
      <c r="I48" s="689"/>
      <c r="J48" s="689"/>
      <c r="K48" s="689"/>
      <c r="L48" s="689"/>
      <c r="M48" s="689"/>
      <c r="N48" s="689"/>
      <c r="O48" s="689"/>
      <c r="P48" s="689"/>
      <c r="Q48" s="689"/>
      <c r="R48" s="689"/>
      <c r="S48" s="689"/>
      <c r="T48" s="690"/>
      <c r="U48" s="931"/>
      <c r="V48" s="929"/>
      <c r="W48" s="922">
        <v>2.4</v>
      </c>
      <c r="X48" s="466"/>
      <c r="Y48" s="931"/>
      <c r="Z48" s="929"/>
      <c r="AA48" s="973">
        <v>1.3</v>
      </c>
      <c r="AB48" s="977"/>
      <c r="AC48" s="973">
        <v>5</v>
      </c>
      <c r="AD48" s="782"/>
      <c r="AE48" s="957">
        <f>AC48*30</f>
        <v>150</v>
      </c>
      <c r="AF48" s="958"/>
      <c r="AG48" s="921">
        <f>+SUM(AI48:AN48)</f>
        <v>144</v>
      </c>
      <c r="AH48" s="681"/>
      <c r="AI48" s="973"/>
      <c r="AJ48" s="929"/>
      <c r="AK48" s="877">
        <v>144</v>
      </c>
      <c r="AL48" s="496"/>
      <c r="AM48" s="973"/>
      <c r="AN48" s="977"/>
      <c r="AO48" s="957">
        <f>AE48-AG48</f>
        <v>6</v>
      </c>
      <c r="AP48" s="958"/>
      <c r="AQ48" s="670">
        <v>2</v>
      </c>
      <c r="AR48" s="931"/>
      <c r="AS48" s="670">
        <v>2</v>
      </c>
      <c r="AT48" s="931"/>
      <c r="AU48" s="922">
        <v>2</v>
      </c>
      <c r="AV48" s="931"/>
      <c r="AW48" s="670">
        <v>2</v>
      </c>
      <c r="AX48" s="931"/>
      <c r="AY48" s="922"/>
      <c r="AZ48" s="931"/>
      <c r="BA48" s="670"/>
      <c r="BB48" s="931"/>
      <c r="BC48" s="922"/>
      <c r="BD48" s="931"/>
      <c r="BE48" s="467"/>
      <c r="BF48" s="468"/>
      <c r="BH48" s="131"/>
      <c r="BI48" s="131"/>
      <c r="BJ48" s="131"/>
    </row>
    <row r="49" spans="4:62" s="130" customFormat="1" ht="24" customHeight="1">
      <c r="D49" s="497" t="s">
        <v>87</v>
      </c>
      <c r="E49" s="498"/>
      <c r="F49" s="499"/>
      <c r="G49" s="746" t="s">
        <v>145</v>
      </c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  <c r="T49" s="661"/>
      <c r="U49" s="506"/>
      <c r="V49" s="488"/>
      <c r="W49" s="511" t="s">
        <v>88</v>
      </c>
      <c r="X49" s="476"/>
      <c r="Y49" s="457"/>
      <c r="Z49" s="457"/>
      <c r="AA49" s="508">
        <v>1.3</v>
      </c>
      <c r="AB49" s="516"/>
      <c r="AC49" s="508">
        <v>6</v>
      </c>
      <c r="AD49" s="488"/>
      <c r="AE49" s="797">
        <f>AC49*30</f>
        <v>180</v>
      </c>
      <c r="AF49" s="798"/>
      <c r="AG49" s="818">
        <f>+SUM(AI49:AN49)</f>
        <v>144</v>
      </c>
      <c r="AH49" s="521"/>
      <c r="AI49" s="508"/>
      <c r="AJ49" s="488"/>
      <c r="AK49" s="491">
        <v>144</v>
      </c>
      <c r="AL49" s="489"/>
      <c r="AM49" s="508"/>
      <c r="AN49" s="516"/>
      <c r="AO49" s="797">
        <f>AE49-AG49</f>
        <v>36</v>
      </c>
      <c r="AP49" s="798"/>
      <c r="AQ49" s="457">
        <v>2</v>
      </c>
      <c r="AR49" s="506"/>
      <c r="AS49" s="488">
        <v>2</v>
      </c>
      <c r="AT49" s="476"/>
      <c r="AU49" s="511">
        <v>2</v>
      </c>
      <c r="AV49" s="506"/>
      <c r="AW49" s="488">
        <v>2</v>
      </c>
      <c r="AX49" s="457"/>
      <c r="AY49" s="511"/>
      <c r="AZ49" s="457"/>
      <c r="BA49" s="488"/>
      <c r="BB49" s="476"/>
      <c r="BC49" s="511"/>
      <c r="BD49" s="457"/>
      <c r="BE49" s="488"/>
      <c r="BF49" s="489"/>
      <c r="BH49" s="131"/>
      <c r="BI49" s="131"/>
      <c r="BJ49" s="131"/>
    </row>
    <row r="50" spans="4:62" s="130" customFormat="1" ht="21.75" customHeight="1">
      <c r="D50" s="497" t="s">
        <v>128</v>
      </c>
      <c r="E50" s="498"/>
      <c r="F50" s="499"/>
      <c r="G50" s="664" t="s">
        <v>227</v>
      </c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2"/>
      <c r="U50" s="953"/>
      <c r="V50" s="453"/>
      <c r="W50" s="954">
        <v>7</v>
      </c>
      <c r="X50" s="955"/>
      <c r="Y50" s="729"/>
      <c r="Z50" s="453"/>
      <c r="AA50" s="686">
        <v>7</v>
      </c>
      <c r="AB50" s="687"/>
      <c r="AC50" s="956">
        <v>4</v>
      </c>
      <c r="AD50" s="956"/>
      <c r="AE50" s="960">
        <v>120</v>
      </c>
      <c r="AF50" s="961"/>
      <c r="AG50" s="810">
        <v>72</v>
      </c>
      <c r="AH50" s="811"/>
      <c r="AI50" s="954">
        <v>36</v>
      </c>
      <c r="AJ50" s="956"/>
      <c r="AK50" s="473">
        <v>36</v>
      </c>
      <c r="AL50" s="474"/>
      <c r="AM50" s="954"/>
      <c r="AN50" s="955"/>
      <c r="AO50" s="810">
        <v>48</v>
      </c>
      <c r="AP50" s="811"/>
      <c r="AQ50" s="729"/>
      <c r="AR50" s="728"/>
      <c r="AS50" s="728"/>
      <c r="AT50" s="453"/>
      <c r="AU50" s="686"/>
      <c r="AV50" s="728"/>
      <c r="AW50" s="728"/>
      <c r="AX50" s="687"/>
      <c r="AY50" s="729"/>
      <c r="AZ50" s="728"/>
      <c r="BA50" s="728"/>
      <c r="BB50" s="453"/>
      <c r="BC50" s="686">
        <v>4</v>
      </c>
      <c r="BD50" s="728"/>
      <c r="BE50" s="453"/>
      <c r="BF50" s="474"/>
      <c r="BH50" s="131"/>
      <c r="BI50" s="131"/>
      <c r="BJ50" s="131"/>
    </row>
    <row r="51" spans="4:62" s="130" customFormat="1" ht="21.75" customHeight="1" thickBot="1">
      <c r="D51" s="1100" t="s">
        <v>129</v>
      </c>
      <c r="E51" s="1101"/>
      <c r="F51" s="1102"/>
      <c r="G51" s="664" t="s">
        <v>223</v>
      </c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2"/>
      <c r="U51" s="664"/>
      <c r="V51" s="502"/>
      <c r="W51" s="781">
        <v>7</v>
      </c>
      <c r="X51" s="929"/>
      <c r="Y51" s="781"/>
      <c r="Z51" s="929"/>
      <c r="AA51" s="781">
        <v>7</v>
      </c>
      <c r="AB51" s="929"/>
      <c r="AC51" s="781">
        <v>2</v>
      </c>
      <c r="AD51" s="929"/>
      <c r="AE51" s="971">
        <v>60</v>
      </c>
      <c r="AF51" s="972"/>
      <c r="AG51" s="971">
        <v>36</v>
      </c>
      <c r="AH51" s="972"/>
      <c r="AI51" s="781">
        <v>18</v>
      </c>
      <c r="AJ51" s="929"/>
      <c r="AK51" s="976">
        <v>18</v>
      </c>
      <c r="AL51" s="940"/>
      <c r="AM51" s="781"/>
      <c r="AN51" s="929"/>
      <c r="AO51" s="971">
        <v>24</v>
      </c>
      <c r="AP51" s="972"/>
      <c r="AQ51" s="781"/>
      <c r="AR51" s="782"/>
      <c r="AS51" s="959"/>
      <c r="AT51" s="929"/>
      <c r="AU51" s="781"/>
      <c r="AV51" s="782"/>
      <c r="AW51" s="959"/>
      <c r="AX51" s="929"/>
      <c r="AY51" s="781"/>
      <c r="AZ51" s="782"/>
      <c r="BA51" s="959"/>
      <c r="BB51" s="929"/>
      <c r="BC51" s="781">
        <v>2</v>
      </c>
      <c r="BD51" s="782"/>
      <c r="BE51" s="939"/>
      <c r="BF51" s="940"/>
      <c r="BH51" s="131"/>
      <c r="BI51" s="131"/>
      <c r="BJ51" s="131"/>
    </row>
    <row r="52" spans="4:62" s="130" customFormat="1" ht="28.5" customHeight="1">
      <c r="D52" s="497" t="s">
        <v>189</v>
      </c>
      <c r="E52" s="498"/>
      <c r="F52" s="499"/>
      <c r="G52" s="659" t="s">
        <v>195</v>
      </c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475" t="s">
        <v>228</v>
      </c>
      <c r="V52" s="457"/>
      <c r="W52" s="475"/>
      <c r="X52" s="476"/>
      <c r="Y52" s="731"/>
      <c r="Z52" s="732"/>
      <c r="AA52" s="746" t="s">
        <v>228</v>
      </c>
      <c r="AB52" s="661"/>
      <c r="AC52" s="475">
        <v>15.5</v>
      </c>
      <c r="AD52" s="457"/>
      <c r="AE52" s="520">
        <v>465</v>
      </c>
      <c r="AF52" s="521"/>
      <c r="AG52" s="656">
        <v>288</v>
      </c>
      <c r="AH52" s="656"/>
      <c r="AI52" s="475">
        <v>144</v>
      </c>
      <c r="AJ52" s="457"/>
      <c r="AK52" s="475">
        <v>144</v>
      </c>
      <c r="AL52" s="476"/>
      <c r="AM52" s="457"/>
      <c r="AN52" s="476"/>
      <c r="AO52" s="520">
        <v>177</v>
      </c>
      <c r="AP52" s="749"/>
      <c r="AQ52" s="465">
        <v>6</v>
      </c>
      <c r="AR52" s="462"/>
      <c r="AS52" s="461">
        <v>6</v>
      </c>
      <c r="AT52" s="457"/>
      <c r="AU52" s="475">
        <v>4</v>
      </c>
      <c r="AV52" s="462"/>
      <c r="AW52" s="461"/>
      <c r="AX52" s="476"/>
      <c r="AY52" s="746"/>
      <c r="AZ52" s="747"/>
      <c r="BA52" s="660"/>
      <c r="BB52" s="661"/>
      <c r="BC52" s="944"/>
      <c r="BD52" s="945"/>
      <c r="BE52" s="471"/>
      <c r="BF52" s="472"/>
      <c r="BH52" s="131"/>
      <c r="BI52" s="131"/>
      <c r="BJ52" s="131"/>
    </row>
    <row r="53" spans="4:62" s="130" customFormat="1" ht="28.5" customHeight="1" thickBot="1">
      <c r="D53" s="497" t="s">
        <v>190</v>
      </c>
      <c r="E53" s="498"/>
      <c r="F53" s="499"/>
      <c r="G53" s="633" t="s">
        <v>226</v>
      </c>
      <c r="H53" s="755"/>
      <c r="I53" s="755"/>
      <c r="J53" s="755"/>
      <c r="K53" s="755"/>
      <c r="L53" s="755"/>
      <c r="M53" s="755"/>
      <c r="N53" s="755"/>
      <c r="O53" s="755"/>
      <c r="P53" s="755"/>
      <c r="Q53" s="755"/>
      <c r="R53" s="755"/>
      <c r="S53" s="755"/>
      <c r="T53" s="755"/>
      <c r="U53" s="624">
        <v>1</v>
      </c>
      <c r="V53" s="627"/>
      <c r="W53" s="624"/>
      <c r="X53" s="636"/>
      <c r="Y53" s="777"/>
      <c r="Z53" s="778"/>
      <c r="AA53" s="756">
        <v>1</v>
      </c>
      <c r="AB53" s="757"/>
      <c r="AC53" s="624">
        <v>3</v>
      </c>
      <c r="AD53" s="627"/>
      <c r="AE53" s="639">
        <v>90</v>
      </c>
      <c r="AF53" s="779"/>
      <c r="AG53" s="780">
        <v>54</v>
      </c>
      <c r="AH53" s="780"/>
      <c r="AI53" s="624">
        <v>36</v>
      </c>
      <c r="AJ53" s="627"/>
      <c r="AK53" s="624">
        <v>18</v>
      </c>
      <c r="AL53" s="636"/>
      <c r="AM53" s="627"/>
      <c r="AN53" s="636"/>
      <c r="AO53" s="639">
        <v>36</v>
      </c>
      <c r="AP53" s="640"/>
      <c r="AQ53" s="641">
        <v>3</v>
      </c>
      <c r="AR53" s="625"/>
      <c r="AS53" s="626"/>
      <c r="AT53" s="627"/>
      <c r="AU53" s="624"/>
      <c r="AV53" s="625"/>
      <c r="AW53" s="626"/>
      <c r="AX53" s="636"/>
      <c r="AY53" s="933"/>
      <c r="AZ53" s="934"/>
      <c r="BA53" s="936"/>
      <c r="BB53" s="937"/>
      <c r="BC53" s="933"/>
      <c r="BD53" s="934"/>
      <c r="BE53" s="966"/>
      <c r="BF53" s="967"/>
      <c r="BH53" s="131"/>
      <c r="BI53" s="131"/>
      <c r="BJ53" s="131"/>
    </row>
    <row r="54" spans="4:62" s="130" customFormat="1" ht="21.75" customHeight="1" thickBot="1">
      <c r="D54" s="497" t="s">
        <v>191</v>
      </c>
      <c r="E54" s="498"/>
      <c r="F54" s="499"/>
      <c r="G54" s="616" t="s">
        <v>232</v>
      </c>
      <c r="H54" s="738"/>
      <c r="I54" s="738"/>
      <c r="J54" s="738"/>
      <c r="K54" s="738"/>
      <c r="L54" s="738"/>
      <c r="M54" s="738"/>
      <c r="N54" s="738"/>
      <c r="O54" s="738"/>
      <c r="P54" s="738"/>
      <c r="Q54" s="738"/>
      <c r="R54" s="738"/>
      <c r="S54" s="738"/>
      <c r="T54" s="739"/>
      <c r="U54" s="619">
        <v>1</v>
      </c>
      <c r="V54" s="621"/>
      <c r="W54" s="619"/>
      <c r="X54" s="615"/>
      <c r="Y54" s="733"/>
      <c r="Z54" s="734"/>
      <c r="AA54" s="736"/>
      <c r="AB54" s="618"/>
      <c r="AC54" s="619">
        <v>7</v>
      </c>
      <c r="AD54" s="621"/>
      <c r="AE54" s="622">
        <v>210</v>
      </c>
      <c r="AF54" s="623"/>
      <c r="AG54" s="751">
        <v>108</v>
      </c>
      <c r="AH54" s="751"/>
      <c r="AI54" s="619">
        <v>72</v>
      </c>
      <c r="AJ54" s="621"/>
      <c r="AK54" s="682"/>
      <c r="AL54" s="683"/>
      <c r="AM54" s="621">
        <v>36</v>
      </c>
      <c r="AN54" s="621"/>
      <c r="AO54" s="622">
        <v>102</v>
      </c>
      <c r="AP54" s="752"/>
      <c r="AQ54" s="753">
        <v>6</v>
      </c>
      <c r="AR54" s="620"/>
      <c r="AS54" s="614"/>
      <c r="AT54" s="621"/>
      <c r="AU54" s="619"/>
      <c r="AV54" s="620"/>
      <c r="AW54" s="614"/>
      <c r="AX54" s="620"/>
      <c r="AY54" s="736"/>
      <c r="AZ54" s="750"/>
      <c r="BA54" s="617"/>
      <c r="BB54" s="618"/>
      <c r="BC54" s="736"/>
      <c r="BD54" s="750"/>
      <c r="BE54" s="471"/>
      <c r="BF54" s="472"/>
      <c r="BH54" s="131"/>
      <c r="BI54" s="131"/>
      <c r="BJ54" s="131"/>
    </row>
    <row r="55" spans="4:62" s="130" customFormat="1" ht="21.75" customHeight="1">
      <c r="D55" s="497" t="s">
        <v>192</v>
      </c>
      <c r="E55" s="498"/>
      <c r="F55" s="499"/>
      <c r="G55" s="500" t="s">
        <v>199</v>
      </c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  <c r="S55" s="742"/>
      <c r="T55" s="743"/>
      <c r="U55" s="463"/>
      <c r="V55" s="470"/>
      <c r="W55" s="463">
        <v>2</v>
      </c>
      <c r="X55" s="458"/>
      <c r="Y55" s="678"/>
      <c r="Z55" s="679"/>
      <c r="AA55" s="664"/>
      <c r="AB55" s="502"/>
      <c r="AC55" s="463">
        <v>3</v>
      </c>
      <c r="AD55" s="470"/>
      <c r="AE55" s="486">
        <v>90</v>
      </c>
      <c r="AF55" s="487"/>
      <c r="AG55" s="505">
        <v>54</v>
      </c>
      <c r="AH55" s="505"/>
      <c r="AI55" s="463">
        <v>36</v>
      </c>
      <c r="AJ55" s="470"/>
      <c r="AK55" s="475"/>
      <c r="AL55" s="476"/>
      <c r="AM55" s="470">
        <v>18</v>
      </c>
      <c r="AN55" s="470"/>
      <c r="AO55" s="486">
        <v>36</v>
      </c>
      <c r="AP55" s="609"/>
      <c r="AQ55" s="608"/>
      <c r="AR55" s="464"/>
      <c r="AS55" s="459">
        <v>3</v>
      </c>
      <c r="AT55" s="470"/>
      <c r="AU55" s="463"/>
      <c r="AV55" s="464"/>
      <c r="AW55" s="459"/>
      <c r="AX55" s="464"/>
      <c r="AY55" s="664"/>
      <c r="AZ55" s="665"/>
      <c r="BA55" s="501"/>
      <c r="BB55" s="502"/>
      <c r="BC55" s="664"/>
      <c r="BD55" s="665"/>
      <c r="BE55" s="662"/>
      <c r="BF55" s="663"/>
      <c r="BH55" s="131"/>
      <c r="BI55" s="131"/>
      <c r="BJ55" s="131"/>
    </row>
    <row r="56" spans="4:62" s="130" customFormat="1" ht="24" customHeight="1" thickBot="1">
      <c r="D56" s="497" t="s">
        <v>277</v>
      </c>
      <c r="E56" s="498"/>
      <c r="F56" s="499"/>
      <c r="G56" s="688" t="s">
        <v>196</v>
      </c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9"/>
      <c r="U56" s="456">
        <v>2</v>
      </c>
      <c r="V56" s="670"/>
      <c r="W56" s="456"/>
      <c r="X56" s="466"/>
      <c r="Y56" s="974"/>
      <c r="Z56" s="975"/>
      <c r="AA56" s="735"/>
      <c r="AB56" s="690"/>
      <c r="AC56" s="456">
        <v>8</v>
      </c>
      <c r="AD56" s="670"/>
      <c r="AE56" s="680">
        <v>240</v>
      </c>
      <c r="AF56" s="681"/>
      <c r="AG56" s="737">
        <v>108</v>
      </c>
      <c r="AH56" s="737"/>
      <c r="AI56" s="456">
        <v>36</v>
      </c>
      <c r="AJ56" s="670"/>
      <c r="AK56" s="477">
        <v>36</v>
      </c>
      <c r="AL56" s="468"/>
      <c r="AM56" s="670">
        <v>36</v>
      </c>
      <c r="AN56" s="466"/>
      <c r="AO56" s="680">
        <v>132</v>
      </c>
      <c r="AP56" s="684"/>
      <c r="AQ56" s="685"/>
      <c r="AR56" s="454"/>
      <c r="AS56" s="469">
        <v>6</v>
      </c>
      <c r="AT56" s="670"/>
      <c r="AU56" s="456"/>
      <c r="AV56" s="454"/>
      <c r="AW56" s="469"/>
      <c r="AX56" s="454"/>
      <c r="AY56" s="735"/>
      <c r="AZ56" s="935"/>
      <c r="BA56" s="689"/>
      <c r="BB56" s="690"/>
      <c r="BC56" s="735"/>
      <c r="BD56" s="935"/>
      <c r="BE56" s="668"/>
      <c r="BF56" s="669"/>
      <c r="BH56" s="131"/>
      <c r="BI56" s="131"/>
      <c r="BJ56" s="131"/>
    </row>
    <row r="57" spans="4:62" s="130" customFormat="1" ht="24" customHeight="1">
      <c r="D57" s="497" t="s">
        <v>193</v>
      </c>
      <c r="E57" s="498"/>
      <c r="F57" s="499"/>
      <c r="G57" s="659" t="s">
        <v>197</v>
      </c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988"/>
      <c r="U57" s="475">
        <v>4</v>
      </c>
      <c r="V57" s="457"/>
      <c r="W57" s="475">
        <v>3</v>
      </c>
      <c r="X57" s="476"/>
      <c r="Y57" s="731"/>
      <c r="Z57" s="732"/>
      <c r="AA57" s="746"/>
      <c r="AB57" s="661"/>
      <c r="AC57" s="475">
        <v>7</v>
      </c>
      <c r="AD57" s="457"/>
      <c r="AE57" s="520">
        <v>210</v>
      </c>
      <c r="AF57" s="521"/>
      <c r="AG57" s="656">
        <v>118</v>
      </c>
      <c r="AH57" s="656"/>
      <c r="AI57" s="475">
        <v>54</v>
      </c>
      <c r="AJ57" s="457"/>
      <c r="AK57" s="475">
        <v>18</v>
      </c>
      <c r="AL57" s="476"/>
      <c r="AM57" s="457">
        <v>46</v>
      </c>
      <c r="AN57" s="476"/>
      <c r="AO57" s="520">
        <v>92</v>
      </c>
      <c r="AP57" s="749"/>
      <c r="AQ57" s="465"/>
      <c r="AR57" s="462"/>
      <c r="AS57" s="461"/>
      <c r="AT57" s="457"/>
      <c r="AU57" s="475">
        <v>4</v>
      </c>
      <c r="AV57" s="462"/>
      <c r="AW57" s="461">
        <v>2.5</v>
      </c>
      <c r="AX57" s="462"/>
      <c r="AY57" s="746"/>
      <c r="AZ57" s="747"/>
      <c r="BA57" s="660"/>
      <c r="BB57" s="661"/>
      <c r="BC57" s="746"/>
      <c r="BD57" s="747"/>
      <c r="BE57" s="471"/>
      <c r="BF57" s="472"/>
      <c r="BH57" s="131"/>
      <c r="BI57" s="131"/>
      <c r="BJ57" s="131"/>
    </row>
    <row r="58" spans="4:62" s="130" customFormat="1" ht="22.5" customHeight="1" thickBot="1">
      <c r="D58" s="497" t="s">
        <v>194</v>
      </c>
      <c r="E58" s="498"/>
      <c r="F58" s="499"/>
      <c r="G58" s="500" t="s">
        <v>198</v>
      </c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3"/>
      <c r="U58" s="477">
        <v>3</v>
      </c>
      <c r="V58" s="607"/>
      <c r="W58" s="477"/>
      <c r="X58" s="468"/>
      <c r="Y58" s="744"/>
      <c r="Z58" s="745"/>
      <c r="AA58" s="730"/>
      <c r="AB58" s="647"/>
      <c r="AC58" s="477">
        <v>4</v>
      </c>
      <c r="AD58" s="607"/>
      <c r="AE58" s="642">
        <v>120</v>
      </c>
      <c r="AF58" s="652"/>
      <c r="AG58" s="610">
        <v>54</v>
      </c>
      <c r="AH58" s="610"/>
      <c r="AI58" s="477">
        <v>36</v>
      </c>
      <c r="AJ58" s="607"/>
      <c r="AK58" s="477"/>
      <c r="AL58" s="468"/>
      <c r="AM58" s="607">
        <v>18</v>
      </c>
      <c r="AN58" s="468"/>
      <c r="AO58" s="642">
        <v>66</v>
      </c>
      <c r="AP58" s="643"/>
      <c r="AQ58" s="644"/>
      <c r="AR58" s="482"/>
      <c r="AS58" s="467"/>
      <c r="AT58" s="607"/>
      <c r="AU58" s="477">
        <v>3</v>
      </c>
      <c r="AV58" s="482"/>
      <c r="AW58" s="467"/>
      <c r="AX58" s="482"/>
      <c r="AY58" s="730"/>
      <c r="AZ58" s="748"/>
      <c r="BA58" s="646"/>
      <c r="BB58" s="647"/>
      <c r="BC58" s="730"/>
      <c r="BD58" s="748"/>
      <c r="BE58" s="668"/>
      <c r="BF58" s="669"/>
      <c r="BH58" s="131"/>
      <c r="BI58" s="131"/>
      <c r="BJ58" s="131"/>
    </row>
    <row r="59" spans="4:62" s="130" customFormat="1" ht="21.75" customHeight="1" thickBot="1">
      <c r="D59" s="497" t="s">
        <v>231</v>
      </c>
      <c r="E59" s="498"/>
      <c r="F59" s="499"/>
      <c r="G59" s="616" t="s">
        <v>200</v>
      </c>
      <c r="H59" s="738"/>
      <c r="I59" s="738"/>
      <c r="J59" s="738"/>
      <c r="K59" s="738"/>
      <c r="L59" s="738"/>
      <c r="M59" s="738"/>
      <c r="N59" s="738"/>
      <c r="O59" s="738"/>
      <c r="P59" s="738"/>
      <c r="Q59" s="738"/>
      <c r="R59" s="738"/>
      <c r="S59" s="738"/>
      <c r="T59" s="739"/>
      <c r="U59" s="456"/>
      <c r="V59" s="670"/>
      <c r="W59" s="456">
        <v>4</v>
      </c>
      <c r="X59" s="466"/>
      <c r="Y59" s="678"/>
      <c r="Z59" s="679"/>
      <c r="AA59" s="664"/>
      <c r="AB59" s="502"/>
      <c r="AC59" s="456">
        <v>4</v>
      </c>
      <c r="AD59" s="670"/>
      <c r="AE59" s="680">
        <v>120</v>
      </c>
      <c r="AF59" s="681"/>
      <c r="AG59" s="737">
        <v>54</v>
      </c>
      <c r="AH59" s="737"/>
      <c r="AI59" s="456">
        <v>36</v>
      </c>
      <c r="AJ59" s="670"/>
      <c r="AK59" s="682"/>
      <c r="AL59" s="683"/>
      <c r="AM59" s="670">
        <v>18</v>
      </c>
      <c r="AN59" s="670"/>
      <c r="AO59" s="680">
        <v>66</v>
      </c>
      <c r="AP59" s="684"/>
      <c r="AQ59" s="685"/>
      <c r="AR59" s="454"/>
      <c r="AS59" s="469"/>
      <c r="AT59" s="670"/>
      <c r="AU59" s="456"/>
      <c r="AV59" s="454"/>
      <c r="AW59" s="469">
        <v>3</v>
      </c>
      <c r="AX59" s="454"/>
      <c r="AY59" s="664"/>
      <c r="AZ59" s="665"/>
      <c r="BA59" s="501"/>
      <c r="BB59" s="502"/>
      <c r="BC59" s="664"/>
      <c r="BD59" s="665"/>
      <c r="BE59" s="666"/>
      <c r="BF59" s="667"/>
      <c r="BH59" s="131"/>
      <c r="BI59" s="131"/>
      <c r="BJ59" s="131"/>
    </row>
    <row r="60" spans="4:62" s="130" customFormat="1" ht="39" customHeight="1" thickBot="1">
      <c r="D60" s="740" t="s">
        <v>131</v>
      </c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22">
        <v>8</v>
      </c>
      <c r="V60" s="722"/>
      <c r="W60" s="722">
        <v>11</v>
      </c>
      <c r="X60" s="722"/>
      <c r="Y60" s="722"/>
      <c r="Z60" s="722"/>
      <c r="AA60" s="970">
        <v>12</v>
      </c>
      <c r="AB60" s="970"/>
      <c r="AC60" s="722">
        <f>SUM(AC46:AD59)</f>
        <v>72.5</v>
      </c>
      <c r="AD60" s="837"/>
      <c r="AE60" s="722">
        <f>SUM(AE46:AF59)</f>
        <v>2175</v>
      </c>
      <c r="AF60" s="722"/>
      <c r="AG60" s="722">
        <f>SUM(AG46:AH59)</f>
        <v>1306</v>
      </c>
      <c r="AH60" s="722"/>
      <c r="AI60" s="722">
        <f>SUM(AI46:AJ59)</f>
        <v>540</v>
      </c>
      <c r="AJ60" s="722"/>
      <c r="AK60" s="460">
        <f>SUM(AK46:AL59)</f>
        <v>594</v>
      </c>
      <c r="AL60" s="455"/>
      <c r="AM60" s="722">
        <f>SUM(AM54:AN59)</f>
        <v>172</v>
      </c>
      <c r="AN60" s="722"/>
      <c r="AO60" s="722">
        <f>SUM(AO46:AP59)</f>
        <v>869</v>
      </c>
      <c r="AP60" s="722"/>
      <c r="AQ60" s="722">
        <f>SUM(AQ46:AR59)</f>
        <v>21</v>
      </c>
      <c r="AR60" s="723"/>
      <c r="AS60" s="776">
        <f>SUM(AS46:AT59)</f>
        <v>21</v>
      </c>
      <c r="AT60" s="722"/>
      <c r="AU60" s="722">
        <f>SUM(AU46:AV59)</f>
        <v>15</v>
      </c>
      <c r="AV60" s="723"/>
      <c r="AW60" s="776">
        <f>SUM(AW47:AX59)</f>
        <v>9.5</v>
      </c>
      <c r="AX60" s="722"/>
      <c r="AY60" s="722"/>
      <c r="AZ60" s="723"/>
      <c r="BA60" s="776"/>
      <c r="BB60" s="722"/>
      <c r="BC60" s="722">
        <f>SUM(BC50:BD59)</f>
        <v>6</v>
      </c>
      <c r="BD60" s="723"/>
      <c r="BE60" s="968"/>
      <c r="BF60" s="969"/>
      <c r="BH60" s="167"/>
      <c r="BI60" s="131"/>
      <c r="BJ60" s="131"/>
    </row>
    <row r="61" spans="4:62" s="130" customFormat="1" ht="30" customHeight="1" thickBot="1">
      <c r="D61" s="765" t="s">
        <v>119</v>
      </c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6"/>
      <c r="Y61" s="766"/>
      <c r="Z61" s="766"/>
      <c r="AA61" s="766"/>
      <c r="AB61" s="766"/>
      <c r="AC61" s="766"/>
      <c r="AD61" s="766"/>
      <c r="AE61" s="766"/>
      <c r="AF61" s="766"/>
      <c r="AG61" s="766"/>
      <c r="AH61" s="766"/>
      <c r="AI61" s="766"/>
      <c r="AJ61" s="766"/>
      <c r="AK61" s="766"/>
      <c r="AL61" s="766"/>
      <c r="AM61" s="766"/>
      <c r="AN61" s="766"/>
      <c r="AO61" s="766"/>
      <c r="AP61" s="766"/>
      <c r="AQ61" s="766"/>
      <c r="AR61" s="766"/>
      <c r="AS61" s="766"/>
      <c r="AT61" s="766"/>
      <c r="AU61" s="766"/>
      <c r="AV61" s="766"/>
      <c r="AW61" s="766"/>
      <c r="AX61" s="766"/>
      <c r="AY61" s="766"/>
      <c r="AZ61" s="766"/>
      <c r="BA61" s="766"/>
      <c r="BB61" s="766"/>
      <c r="BC61" s="766"/>
      <c r="BD61" s="766"/>
      <c r="BE61" s="766"/>
      <c r="BF61" s="767"/>
      <c r="BH61" s="167"/>
      <c r="BI61" s="131"/>
      <c r="BJ61" s="131"/>
    </row>
    <row r="62" spans="4:62" s="130" customFormat="1" ht="21.75" customHeight="1">
      <c r="D62" s="497" t="s">
        <v>251</v>
      </c>
      <c r="E62" s="498"/>
      <c r="F62" s="499"/>
      <c r="G62" s="688" t="s">
        <v>264</v>
      </c>
      <c r="H62" s="689"/>
      <c r="I62" s="689"/>
      <c r="J62" s="689"/>
      <c r="K62" s="689"/>
      <c r="L62" s="689"/>
      <c r="M62" s="689"/>
      <c r="N62" s="689"/>
      <c r="O62" s="689"/>
      <c r="P62" s="689"/>
      <c r="Q62" s="689"/>
      <c r="R62" s="689"/>
      <c r="S62" s="689"/>
      <c r="T62" s="690"/>
      <c r="U62" s="456"/>
      <c r="V62" s="670"/>
      <c r="W62" s="456">
        <v>1</v>
      </c>
      <c r="X62" s="466"/>
      <c r="Y62" s="631"/>
      <c r="Z62" s="632"/>
      <c r="AA62" s="631"/>
      <c r="AB62" s="632"/>
      <c r="AC62" s="456">
        <v>3</v>
      </c>
      <c r="AD62" s="670"/>
      <c r="AE62" s="680">
        <v>90</v>
      </c>
      <c r="AF62" s="681"/>
      <c r="AG62" s="680">
        <v>54</v>
      </c>
      <c r="AH62" s="737"/>
      <c r="AI62" s="1087">
        <v>36</v>
      </c>
      <c r="AJ62" s="1088"/>
      <c r="AK62" s="475"/>
      <c r="AL62" s="476"/>
      <c r="AM62" s="670">
        <v>18</v>
      </c>
      <c r="AN62" s="670"/>
      <c r="AO62" s="680">
        <v>36</v>
      </c>
      <c r="AP62" s="681"/>
      <c r="AQ62" s="456">
        <v>3</v>
      </c>
      <c r="AR62" s="454"/>
      <c r="AS62" s="469"/>
      <c r="AT62" s="466"/>
      <c r="AU62" s="456"/>
      <c r="AV62" s="454"/>
      <c r="AW62" s="469"/>
      <c r="AX62" s="466"/>
      <c r="AY62" s="456"/>
      <c r="AZ62" s="454"/>
      <c r="BA62" s="469"/>
      <c r="BB62" s="466"/>
      <c r="BC62" s="456"/>
      <c r="BD62" s="454"/>
      <c r="BE62" s="461"/>
      <c r="BF62" s="476"/>
      <c r="BH62" s="167"/>
      <c r="BI62" s="426"/>
      <c r="BJ62" s="131"/>
    </row>
    <row r="63" spans="4:62" s="130" customFormat="1" ht="24.75" customHeight="1" thickBot="1">
      <c r="D63" s="497" t="s">
        <v>250</v>
      </c>
      <c r="E63" s="498"/>
      <c r="F63" s="499"/>
      <c r="G63" s="500" t="s">
        <v>219</v>
      </c>
      <c r="H63" s="501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2"/>
      <c r="U63" s="463"/>
      <c r="V63" s="470"/>
      <c r="W63" s="463">
        <v>1</v>
      </c>
      <c r="X63" s="458"/>
      <c r="Y63" s="503"/>
      <c r="Z63" s="504"/>
      <c r="AA63" s="503"/>
      <c r="AB63" s="504"/>
      <c r="AC63" s="463">
        <v>3</v>
      </c>
      <c r="AD63" s="470"/>
      <c r="AE63" s="486">
        <v>90</v>
      </c>
      <c r="AF63" s="487"/>
      <c r="AG63" s="486">
        <v>54</v>
      </c>
      <c r="AH63" s="505"/>
      <c r="AI63" s="463">
        <v>36</v>
      </c>
      <c r="AJ63" s="470"/>
      <c r="AK63" s="463"/>
      <c r="AL63" s="458"/>
      <c r="AM63" s="470">
        <v>18</v>
      </c>
      <c r="AN63" s="470"/>
      <c r="AO63" s="486">
        <v>36</v>
      </c>
      <c r="AP63" s="487"/>
      <c r="AQ63" s="463">
        <v>3</v>
      </c>
      <c r="AR63" s="464"/>
      <c r="AS63" s="459"/>
      <c r="AT63" s="470"/>
      <c r="AU63" s="463"/>
      <c r="AV63" s="464"/>
      <c r="AW63" s="459"/>
      <c r="AX63" s="470"/>
      <c r="AY63" s="463"/>
      <c r="AZ63" s="464"/>
      <c r="BA63" s="459"/>
      <c r="BB63" s="470"/>
      <c r="BC63" s="463"/>
      <c r="BD63" s="464"/>
      <c r="BE63" s="459"/>
      <c r="BF63" s="458"/>
      <c r="BH63" s="167"/>
      <c r="BI63" s="131"/>
      <c r="BJ63" s="131"/>
    </row>
    <row r="64" spans="4:62" s="130" customFormat="1" ht="21" customHeight="1">
      <c r="D64" s="702" t="s">
        <v>201</v>
      </c>
      <c r="E64" s="703"/>
      <c r="F64" s="704"/>
      <c r="G64" s="500" t="s">
        <v>211</v>
      </c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2"/>
      <c r="U64" s="463"/>
      <c r="V64" s="470"/>
      <c r="W64" s="463">
        <v>1.2</v>
      </c>
      <c r="X64" s="458"/>
      <c r="Y64" s="503"/>
      <c r="Z64" s="613"/>
      <c r="AA64" s="503"/>
      <c r="AB64" s="613"/>
      <c r="AC64" s="611">
        <v>6.5</v>
      </c>
      <c r="AD64" s="612"/>
      <c r="AE64" s="505">
        <v>195</v>
      </c>
      <c r="AF64" s="487"/>
      <c r="AG64" s="505">
        <v>108</v>
      </c>
      <c r="AH64" s="505"/>
      <c r="AI64" s="463">
        <v>72</v>
      </c>
      <c r="AJ64" s="470"/>
      <c r="AK64" s="463"/>
      <c r="AL64" s="458"/>
      <c r="AM64" s="470">
        <v>36</v>
      </c>
      <c r="AN64" s="470"/>
      <c r="AO64" s="486">
        <v>87</v>
      </c>
      <c r="AP64" s="609"/>
      <c r="AQ64" s="608">
        <v>3</v>
      </c>
      <c r="AR64" s="464"/>
      <c r="AS64" s="653">
        <v>3</v>
      </c>
      <c r="AT64" s="654"/>
      <c r="AU64" s="463"/>
      <c r="AV64" s="464"/>
      <c r="AW64" s="459"/>
      <c r="AX64" s="470"/>
      <c r="AY64" s="463"/>
      <c r="AZ64" s="464"/>
      <c r="BA64" s="459"/>
      <c r="BB64" s="470"/>
      <c r="BC64" s="463"/>
      <c r="BD64" s="464"/>
      <c r="BE64" s="459"/>
      <c r="BF64" s="458"/>
      <c r="BH64" s="167"/>
      <c r="BI64" s="131"/>
      <c r="BJ64" s="131"/>
    </row>
    <row r="65" spans="4:62" s="130" customFormat="1" ht="22.5" customHeight="1" thickBot="1">
      <c r="D65" s="697" t="s">
        <v>202</v>
      </c>
      <c r="E65" s="698"/>
      <c r="F65" s="699"/>
      <c r="G65" s="645" t="s">
        <v>220</v>
      </c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  <c r="S65" s="700"/>
      <c r="T65" s="701"/>
      <c r="U65" s="477">
        <v>2</v>
      </c>
      <c r="V65" s="607"/>
      <c r="W65" s="477"/>
      <c r="X65" s="468"/>
      <c r="Y65" s="648"/>
      <c r="Z65" s="649"/>
      <c r="AA65" s="648"/>
      <c r="AB65" s="649"/>
      <c r="AC65" s="477">
        <v>4</v>
      </c>
      <c r="AD65" s="607"/>
      <c r="AE65" s="642">
        <v>120</v>
      </c>
      <c r="AF65" s="652"/>
      <c r="AG65" s="642">
        <v>54</v>
      </c>
      <c r="AH65" s="610"/>
      <c r="AI65" s="477">
        <v>36</v>
      </c>
      <c r="AJ65" s="607"/>
      <c r="AK65" s="477"/>
      <c r="AL65" s="468"/>
      <c r="AM65" s="607">
        <v>18</v>
      </c>
      <c r="AN65" s="607"/>
      <c r="AO65" s="642">
        <v>66</v>
      </c>
      <c r="AP65" s="652"/>
      <c r="AQ65" s="477"/>
      <c r="AR65" s="482"/>
      <c r="AS65" s="467">
        <v>3</v>
      </c>
      <c r="AT65" s="468"/>
      <c r="AU65" s="477"/>
      <c r="AV65" s="482"/>
      <c r="AW65" s="467"/>
      <c r="AX65" s="468"/>
      <c r="AY65" s="477"/>
      <c r="AZ65" s="482"/>
      <c r="BA65" s="467"/>
      <c r="BB65" s="468"/>
      <c r="BC65" s="477"/>
      <c r="BD65" s="482"/>
      <c r="BE65" s="467"/>
      <c r="BF65" s="468"/>
      <c r="BH65" s="167"/>
      <c r="BI65" s="131"/>
      <c r="BJ65" s="131"/>
    </row>
    <row r="66" spans="4:62" s="130" customFormat="1" ht="24" customHeight="1" thickBot="1">
      <c r="D66" s="497" t="s">
        <v>203</v>
      </c>
      <c r="E66" s="498"/>
      <c r="F66" s="499"/>
      <c r="G66" s="659" t="s">
        <v>214</v>
      </c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1"/>
      <c r="U66" s="475"/>
      <c r="V66" s="457"/>
      <c r="W66" s="475">
        <v>3</v>
      </c>
      <c r="X66" s="476"/>
      <c r="Y66" s="601"/>
      <c r="Z66" s="602"/>
      <c r="AA66" s="601"/>
      <c r="AB66" s="602"/>
      <c r="AC66" s="475">
        <v>4</v>
      </c>
      <c r="AD66" s="457"/>
      <c r="AE66" s="520">
        <v>120</v>
      </c>
      <c r="AF66" s="521"/>
      <c r="AG66" s="656">
        <v>54</v>
      </c>
      <c r="AH66" s="656"/>
      <c r="AI66" s="475">
        <v>36</v>
      </c>
      <c r="AJ66" s="457"/>
      <c r="AK66" s="475"/>
      <c r="AL66" s="476"/>
      <c r="AM66" s="457">
        <v>18</v>
      </c>
      <c r="AN66" s="457"/>
      <c r="AO66" s="520">
        <v>66</v>
      </c>
      <c r="AP66" s="521"/>
      <c r="AQ66" s="475"/>
      <c r="AR66" s="462"/>
      <c r="AS66" s="461"/>
      <c r="AT66" s="457"/>
      <c r="AU66" s="475">
        <v>3</v>
      </c>
      <c r="AV66" s="462"/>
      <c r="AW66" s="461"/>
      <c r="AX66" s="457"/>
      <c r="AY66" s="475"/>
      <c r="AZ66" s="462"/>
      <c r="BA66" s="461"/>
      <c r="BB66" s="457"/>
      <c r="BC66" s="475"/>
      <c r="BD66" s="462"/>
      <c r="BE66" s="461"/>
      <c r="BF66" s="476"/>
      <c r="BH66" s="167"/>
      <c r="BI66" s="131"/>
      <c r="BJ66" s="131"/>
    </row>
    <row r="67" spans="3:62" s="127" customFormat="1" ht="24" customHeight="1">
      <c r="C67" s="38"/>
      <c r="D67" s="691" t="s">
        <v>204</v>
      </c>
      <c r="E67" s="692"/>
      <c r="F67" s="693"/>
      <c r="G67" s="694" t="s">
        <v>242</v>
      </c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6"/>
      <c r="U67" s="686"/>
      <c r="V67" s="687"/>
      <c r="W67" s="729">
        <v>3</v>
      </c>
      <c r="X67" s="453"/>
      <c r="Y67" s="686"/>
      <c r="Z67" s="687"/>
      <c r="AA67" s="729"/>
      <c r="AB67" s="687"/>
      <c r="AC67" s="686">
        <v>3</v>
      </c>
      <c r="AD67" s="687"/>
      <c r="AE67" s="486">
        <v>90</v>
      </c>
      <c r="AF67" s="487"/>
      <c r="AG67" s="486">
        <v>54</v>
      </c>
      <c r="AH67" s="505"/>
      <c r="AI67" s="463">
        <v>36</v>
      </c>
      <c r="AJ67" s="470"/>
      <c r="AK67" s="463"/>
      <c r="AL67" s="458"/>
      <c r="AM67" s="470">
        <v>18</v>
      </c>
      <c r="AN67" s="470"/>
      <c r="AO67" s="486">
        <v>36</v>
      </c>
      <c r="AP67" s="487"/>
      <c r="AQ67" s="463"/>
      <c r="AR67" s="464"/>
      <c r="AS67" s="459" t="s">
        <v>222</v>
      </c>
      <c r="AT67" s="470"/>
      <c r="AU67" s="463">
        <v>3</v>
      </c>
      <c r="AV67" s="464"/>
      <c r="AW67" s="453"/>
      <c r="AX67" s="474"/>
      <c r="AY67" s="729"/>
      <c r="AZ67" s="728"/>
      <c r="BA67" s="728"/>
      <c r="BB67" s="453"/>
      <c r="BC67" s="686"/>
      <c r="BD67" s="728"/>
      <c r="BE67" s="453"/>
      <c r="BF67" s="474"/>
      <c r="BG67" s="183"/>
      <c r="BH67" s="184"/>
      <c r="BI67" s="184"/>
      <c r="BJ67" s="184"/>
    </row>
    <row r="68" spans="4:62" s="130" customFormat="1" ht="21.75" customHeight="1">
      <c r="D68" s="497" t="s">
        <v>205</v>
      </c>
      <c r="E68" s="498"/>
      <c r="F68" s="499"/>
      <c r="G68" s="500" t="s">
        <v>215</v>
      </c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2"/>
      <c r="U68" s="463">
        <v>3</v>
      </c>
      <c r="V68" s="458"/>
      <c r="W68" s="463">
        <v>4</v>
      </c>
      <c r="X68" s="458"/>
      <c r="Y68" s="503"/>
      <c r="Z68" s="504"/>
      <c r="AA68" s="503"/>
      <c r="AB68" s="504"/>
      <c r="AC68" s="463">
        <v>7</v>
      </c>
      <c r="AD68" s="458"/>
      <c r="AE68" s="486">
        <v>210</v>
      </c>
      <c r="AF68" s="487"/>
      <c r="AG68" s="486">
        <v>108</v>
      </c>
      <c r="AH68" s="505"/>
      <c r="AI68" s="463">
        <v>72</v>
      </c>
      <c r="AJ68" s="470"/>
      <c r="AK68" s="463"/>
      <c r="AL68" s="458"/>
      <c r="AM68" s="470">
        <v>36</v>
      </c>
      <c r="AN68" s="458"/>
      <c r="AO68" s="486">
        <v>102</v>
      </c>
      <c r="AP68" s="487"/>
      <c r="AQ68" s="463"/>
      <c r="AR68" s="464"/>
      <c r="AS68" s="459"/>
      <c r="AT68" s="458"/>
      <c r="AU68" s="463">
        <v>4</v>
      </c>
      <c r="AV68" s="464"/>
      <c r="AW68" s="459">
        <v>2</v>
      </c>
      <c r="AX68" s="458"/>
      <c r="AY68" s="463"/>
      <c r="AZ68" s="464"/>
      <c r="BA68" s="459"/>
      <c r="BB68" s="458"/>
      <c r="BC68" s="463"/>
      <c r="BD68" s="464"/>
      <c r="BE68" s="459"/>
      <c r="BF68" s="458"/>
      <c r="BH68" s="167"/>
      <c r="BI68" s="131"/>
      <c r="BJ68" s="131"/>
    </row>
    <row r="69" spans="4:62" s="130" customFormat="1" ht="27" customHeight="1">
      <c r="D69" s="628" t="s">
        <v>206</v>
      </c>
      <c r="E69" s="629"/>
      <c r="F69" s="630"/>
      <c r="G69" s="500" t="s">
        <v>212</v>
      </c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2"/>
      <c r="U69" s="463" t="s">
        <v>221</v>
      </c>
      <c r="V69" s="470"/>
      <c r="W69" s="463"/>
      <c r="X69" s="458"/>
      <c r="Y69" s="503"/>
      <c r="Z69" s="504"/>
      <c r="AA69" s="503"/>
      <c r="AB69" s="504"/>
      <c r="AC69" s="611">
        <v>16.5</v>
      </c>
      <c r="AD69" s="612"/>
      <c r="AE69" s="505">
        <v>495</v>
      </c>
      <c r="AF69" s="487"/>
      <c r="AG69" s="505">
        <v>189</v>
      </c>
      <c r="AH69" s="505"/>
      <c r="AI69" s="463">
        <v>108</v>
      </c>
      <c r="AJ69" s="470"/>
      <c r="AK69" s="463"/>
      <c r="AL69" s="458"/>
      <c r="AM69" s="470">
        <v>81</v>
      </c>
      <c r="AN69" s="470"/>
      <c r="AO69" s="486">
        <v>306</v>
      </c>
      <c r="AP69" s="609"/>
      <c r="AQ69" s="608"/>
      <c r="AR69" s="464"/>
      <c r="AS69" s="459"/>
      <c r="AT69" s="470"/>
      <c r="AU69" s="463"/>
      <c r="AV69" s="464"/>
      <c r="AW69" s="459">
        <v>3.5</v>
      </c>
      <c r="AX69" s="470"/>
      <c r="AY69" s="463">
        <v>3.5</v>
      </c>
      <c r="AZ69" s="464"/>
      <c r="BA69" s="459">
        <v>3.5</v>
      </c>
      <c r="BB69" s="470"/>
      <c r="BC69" s="463"/>
      <c r="BD69" s="464"/>
      <c r="BE69" s="459"/>
      <c r="BF69" s="458"/>
      <c r="BH69" s="167"/>
      <c r="BI69" s="131"/>
      <c r="BJ69" s="131"/>
    </row>
    <row r="70" spans="4:62" s="130" customFormat="1" ht="27" customHeight="1">
      <c r="D70" s="628" t="s">
        <v>207</v>
      </c>
      <c r="E70" s="629"/>
      <c r="F70" s="630"/>
      <c r="G70" s="500" t="s">
        <v>225</v>
      </c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501"/>
      <c r="S70" s="501"/>
      <c r="T70" s="502"/>
      <c r="U70" s="463">
        <v>4.5</v>
      </c>
      <c r="V70" s="470"/>
      <c r="W70" s="463"/>
      <c r="X70" s="458"/>
      <c r="Y70" s="503"/>
      <c r="Z70" s="504"/>
      <c r="AA70" s="503"/>
      <c r="AB70" s="504"/>
      <c r="AC70" s="671">
        <v>9</v>
      </c>
      <c r="AD70" s="672"/>
      <c r="AE70" s="505">
        <v>270</v>
      </c>
      <c r="AF70" s="487"/>
      <c r="AG70" s="505">
        <v>108</v>
      </c>
      <c r="AH70" s="505"/>
      <c r="AI70" s="463">
        <v>72</v>
      </c>
      <c r="AJ70" s="470"/>
      <c r="AK70" s="463"/>
      <c r="AL70" s="458"/>
      <c r="AM70" s="470">
        <v>36</v>
      </c>
      <c r="AN70" s="470"/>
      <c r="AO70" s="486">
        <v>162</v>
      </c>
      <c r="AP70" s="609"/>
      <c r="AQ70" s="608"/>
      <c r="AR70" s="464"/>
      <c r="AS70" s="459"/>
      <c r="AT70" s="470"/>
      <c r="AU70" s="463"/>
      <c r="AV70" s="464"/>
      <c r="AW70" s="459">
        <v>3</v>
      </c>
      <c r="AX70" s="470"/>
      <c r="AY70" s="463">
        <v>3</v>
      </c>
      <c r="AZ70" s="464"/>
      <c r="BA70" s="459"/>
      <c r="BB70" s="470"/>
      <c r="BC70" s="463"/>
      <c r="BD70" s="464"/>
      <c r="BE70" s="459"/>
      <c r="BF70" s="458"/>
      <c r="BH70" s="167"/>
      <c r="BI70" s="131"/>
      <c r="BJ70" s="131"/>
    </row>
    <row r="71" spans="3:62" s="127" customFormat="1" ht="24" customHeight="1" thickBot="1">
      <c r="C71" s="38"/>
      <c r="D71" s="707" t="s">
        <v>96</v>
      </c>
      <c r="E71" s="708"/>
      <c r="F71" s="709"/>
      <c r="G71" s="710" t="s">
        <v>243</v>
      </c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  <c r="T71" s="712"/>
      <c r="U71" s="713"/>
      <c r="V71" s="714"/>
      <c r="W71" s="677">
        <v>4</v>
      </c>
      <c r="X71" s="495"/>
      <c r="Y71" s="713"/>
      <c r="Z71" s="714"/>
      <c r="AA71" s="677"/>
      <c r="AB71" s="714"/>
      <c r="AC71" s="713">
        <v>3</v>
      </c>
      <c r="AD71" s="714"/>
      <c r="AE71" s="642">
        <v>90</v>
      </c>
      <c r="AF71" s="652"/>
      <c r="AG71" s="610">
        <v>54</v>
      </c>
      <c r="AH71" s="610"/>
      <c r="AI71" s="477">
        <v>36</v>
      </c>
      <c r="AJ71" s="607"/>
      <c r="AK71" s="477"/>
      <c r="AL71" s="468"/>
      <c r="AM71" s="607">
        <v>18</v>
      </c>
      <c r="AN71" s="607"/>
      <c r="AO71" s="642">
        <v>36</v>
      </c>
      <c r="AP71" s="643"/>
      <c r="AQ71" s="644"/>
      <c r="AR71" s="482"/>
      <c r="AS71" s="467"/>
      <c r="AT71" s="607"/>
      <c r="AU71" s="477"/>
      <c r="AV71" s="482"/>
      <c r="AW71" s="467">
        <v>3</v>
      </c>
      <c r="AX71" s="607"/>
      <c r="AY71" s="713"/>
      <c r="AZ71" s="717"/>
      <c r="BA71" s="717"/>
      <c r="BB71" s="495"/>
      <c r="BC71" s="713"/>
      <c r="BD71" s="717"/>
      <c r="BE71" s="495"/>
      <c r="BF71" s="496"/>
      <c r="BG71" s="183"/>
      <c r="BH71" s="184"/>
      <c r="BI71" s="184"/>
      <c r="BJ71" s="184"/>
    </row>
    <row r="72" spans="4:62" s="130" customFormat="1" ht="21.75" customHeight="1">
      <c r="D72" s="497" t="s">
        <v>208</v>
      </c>
      <c r="E72" s="498"/>
      <c r="F72" s="499"/>
      <c r="G72" s="659" t="s">
        <v>216</v>
      </c>
      <c r="H72" s="660"/>
      <c r="I72" s="660"/>
      <c r="J72" s="660"/>
      <c r="K72" s="660"/>
      <c r="L72" s="660"/>
      <c r="M72" s="660"/>
      <c r="N72" s="660"/>
      <c r="O72" s="660"/>
      <c r="P72" s="660"/>
      <c r="Q72" s="660"/>
      <c r="R72" s="660"/>
      <c r="S72" s="660"/>
      <c r="T72" s="661"/>
      <c r="U72" s="475"/>
      <c r="V72" s="457"/>
      <c r="W72" s="475">
        <v>5</v>
      </c>
      <c r="X72" s="476"/>
      <c r="Y72" s="601"/>
      <c r="Z72" s="602"/>
      <c r="AA72" s="601"/>
      <c r="AB72" s="602"/>
      <c r="AC72" s="475">
        <v>3.5</v>
      </c>
      <c r="AD72" s="457"/>
      <c r="AE72" s="520">
        <v>105</v>
      </c>
      <c r="AF72" s="521"/>
      <c r="AG72" s="520">
        <v>54</v>
      </c>
      <c r="AH72" s="656"/>
      <c r="AI72" s="475">
        <v>36</v>
      </c>
      <c r="AJ72" s="457"/>
      <c r="AK72" s="475"/>
      <c r="AL72" s="476"/>
      <c r="AM72" s="457">
        <v>18</v>
      </c>
      <c r="AN72" s="457"/>
      <c r="AO72" s="520">
        <v>51</v>
      </c>
      <c r="AP72" s="521"/>
      <c r="AQ72" s="475"/>
      <c r="AR72" s="462"/>
      <c r="AS72" s="461"/>
      <c r="AT72" s="476"/>
      <c r="AU72" s="475"/>
      <c r="AV72" s="462"/>
      <c r="AW72" s="461"/>
      <c r="AX72" s="476"/>
      <c r="AY72" s="475">
        <v>3</v>
      </c>
      <c r="AZ72" s="462"/>
      <c r="BA72" s="461"/>
      <c r="BB72" s="476"/>
      <c r="BC72" s="475"/>
      <c r="BD72" s="462"/>
      <c r="BE72" s="461"/>
      <c r="BF72" s="476"/>
      <c r="BH72" s="167"/>
      <c r="BI72" s="131"/>
      <c r="BJ72" s="131"/>
    </row>
    <row r="73" spans="4:62" s="130" customFormat="1" ht="21.75" customHeight="1">
      <c r="D73" s="497" t="s">
        <v>209</v>
      </c>
      <c r="E73" s="498"/>
      <c r="F73" s="499"/>
      <c r="G73" s="616" t="s">
        <v>217</v>
      </c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8"/>
      <c r="U73" s="480"/>
      <c r="V73" s="479"/>
      <c r="W73" s="480">
        <v>6</v>
      </c>
      <c r="X73" s="596"/>
      <c r="Y73" s="597"/>
      <c r="Z73" s="598"/>
      <c r="AA73" s="597"/>
      <c r="AB73" s="598"/>
      <c r="AC73" s="480">
        <v>4</v>
      </c>
      <c r="AD73" s="479"/>
      <c r="AE73" s="591">
        <v>120</v>
      </c>
      <c r="AF73" s="606"/>
      <c r="AG73" s="591">
        <v>54</v>
      </c>
      <c r="AH73" s="605"/>
      <c r="AI73" s="480">
        <v>18</v>
      </c>
      <c r="AJ73" s="479"/>
      <c r="AK73" s="463"/>
      <c r="AL73" s="458"/>
      <c r="AM73" s="479">
        <v>36</v>
      </c>
      <c r="AN73" s="479"/>
      <c r="AO73" s="591">
        <v>66</v>
      </c>
      <c r="AP73" s="606"/>
      <c r="AQ73" s="480"/>
      <c r="AR73" s="481"/>
      <c r="AS73" s="478"/>
      <c r="AT73" s="596"/>
      <c r="AU73" s="480"/>
      <c r="AV73" s="481"/>
      <c r="AW73" s="478"/>
      <c r="AX73" s="596"/>
      <c r="AY73" s="480"/>
      <c r="AZ73" s="481"/>
      <c r="BA73" s="478">
        <v>3</v>
      </c>
      <c r="BB73" s="596"/>
      <c r="BC73" s="480"/>
      <c r="BD73" s="481"/>
      <c r="BE73" s="459"/>
      <c r="BF73" s="458"/>
      <c r="BH73" s="167"/>
      <c r="BI73" s="131"/>
      <c r="BJ73" s="131"/>
    </row>
    <row r="74" spans="4:62" s="130" customFormat="1" ht="21.75" customHeight="1">
      <c r="D74" s="497" t="s">
        <v>210</v>
      </c>
      <c r="E74" s="498"/>
      <c r="F74" s="499"/>
      <c r="G74" s="688" t="s">
        <v>218</v>
      </c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90"/>
      <c r="U74" s="456"/>
      <c r="V74" s="670"/>
      <c r="W74" s="456">
        <v>6</v>
      </c>
      <c r="X74" s="466"/>
      <c r="Y74" s="715"/>
      <c r="Z74" s="716"/>
      <c r="AA74" s="715"/>
      <c r="AB74" s="716"/>
      <c r="AC74" s="456">
        <v>4</v>
      </c>
      <c r="AD74" s="670"/>
      <c r="AE74" s="680">
        <v>120</v>
      </c>
      <c r="AF74" s="681"/>
      <c r="AG74" s="737">
        <v>54</v>
      </c>
      <c r="AH74" s="737"/>
      <c r="AI74" s="456">
        <v>36</v>
      </c>
      <c r="AJ74" s="670"/>
      <c r="AK74" s="463"/>
      <c r="AL74" s="458"/>
      <c r="AM74" s="670">
        <v>18</v>
      </c>
      <c r="AN74" s="670"/>
      <c r="AO74" s="680">
        <v>66</v>
      </c>
      <c r="AP74" s="681"/>
      <c r="AQ74" s="456"/>
      <c r="AR74" s="454"/>
      <c r="AS74" s="469"/>
      <c r="AT74" s="670"/>
      <c r="AU74" s="456"/>
      <c r="AV74" s="454"/>
      <c r="AW74" s="469"/>
      <c r="AX74" s="670"/>
      <c r="AY74" s="456"/>
      <c r="AZ74" s="454"/>
      <c r="BA74" s="469">
        <v>3</v>
      </c>
      <c r="BB74" s="670"/>
      <c r="BC74" s="456"/>
      <c r="BD74" s="454"/>
      <c r="BE74" s="459"/>
      <c r="BF74" s="458"/>
      <c r="BH74" s="167"/>
      <c r="BI74" s="131"/>
      <c r="BJ74" s="131"/>
    </row>
    <row r="75" spans="4:62" s="130" customFormat="1" ht="21.75" customHeight="1" thickBot="1">
      <c r="D75" s="497" t="s">
        <v>229</v>
      </c>
      <c r="E75" s="498"/>
      <c r="F75" s="499"/>
      <c r="G75" s="645" t="s">
        <v>213</v>
      </c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7"/>
      <c r="U75" s="477">
        <v>6</v>
      </c>
      <c r="V75" s="607"/>
      <c r="W75" s="477">
        <v>7</v>
      </c>
      <c r="X75" s="468"/>
      <c r="Y75" s="648"/>
      <c r="Z75" s="649"/>
      <c r="AA75" s="648"/>
      <c r="AB75" s="649"/>
      <c r="AC75" s="657">
        <v>8.5</v>
      </c>
      <c r="AD75" s="658"/>
      <c r="AE75" s="610">
        <v>255</v>
      </c>
      <c r="AF75" s="652"/>
      <c r="AG75" s="610">
        <v>108</v>
      </c>
      <c r="AH75" s="610"/>
      <c r="AI75" s="477">
        <v>72</v>
      </c>
      <c r="AJ75" s="607"/>
      <c r="AK75" s="477"/>
      <c r="AL75" s="468"/>
      <c r="AM75" s="607">
        <v>36</v>
      </c>
      <c r="AN75" s="607"/>
      <c r="AO75" s="642">
        <v>147</v>
      </c>
      <c r="AP75" s="643"/>
      <c r="AQ75" s="644"/>
      <c r="AR75" s="482"/>
      <c r="AS75" s="467"/>
      <c r="AT75" s="607"/>
      <c r="AU75" s="477"/>
      <c r="AV75" s="482"/>
      <c r="AW75" s="467"/>
      <c r="AX75" s="607"/>
      <c r="AY75" s="477"/>
      <c r="AZ75" s="482"/>
      <c r="BA75" s="467">
        <v>3</v>
      </c>
      <c r="BB75" s="607"/>
      <c r="BC75" s="477">
        <v>3</v>
      </c>
      <c r="BD75" s="482"/>
      <c r="BE75" s="467"/>
      <c r="BF75" s="468"/>
      <c r="BH75" s="167"/>
      <c r="BI75" s="131"/>
      <c r="BJ75" s="131"/>
    </row>
    <row r="76" spans="4:62" s="130" customFormat="1" ht="24" customHeight="1">
      <c r="D76" s="497" t="s">
        <v>235</v>
      </c>
      <c r="E76" s="498"/>
      <c r="F76" s="499"/>
      <c r="G76" s="659" t="s">
        <v>230</v>
      </c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  <c r="S76" s="705"/>
      <c r="T76" s="706"/>
      <c r="U76" s="475">
        <v>7</v>
      </c>
      <c r="V76" s="457"/>
      <c r="W76" s="475"/>
      <c r="X76" s="476"/>
      <c r="Y76" s="601"/>
      <c r="Z76" s="602"/>
      <c r="AA76" s="601"/>
      <c r="AB76" s="602"/>
      <c r="AC76" s="603">
        <v>5.5</v>
      </c>
      <c r="AD76" s="604"/>
      <c r="AE76" s="605">
        <v>165</v>
      </c>
      <c r="AF76" s="606"/>
      <c r="AG76" s="605">
        <v>54</v>
      </c>
      <c r="AH76" s="605"/>
      <c r="AI76" s="480">
        <v>36</v>
      </c>
      <c r="AJ76" s="479"/>
      <c r="AK76" s="475"/>
      <c r="AL76" s="476"/>
      <c r="AM76" s="479">
        <v>18</v>
      </c>
      <c r="AN76" s="479"/>
      <c r="AO76" s="591">
        <v>111</v>
      </c>
      <c r="AP76" s="592"/>
      <c r="AQ76" s="485"/>
      <c r="AR76" s="481"/>
      <c r="AS76" s="478"/>
      <c r="AT76" s="479"/>
      <c r="AU76" s="480"/>
      <c r="AV76" s="481"/>
      <c r="AW76" s="478"/>
      <c r="AX76" s="479"/>
      <c r="AY76" s="480"/>
      <c r="AZ76" s="481"/>
      <c r="BA76" s="478"/>
      <c r="BB76" s="479"/>
      <c r="BC76" s="480">
        <v>3</v>
      </c>
      <c r="BD76" s="481"/>
      <c r="BE76" s="461"/>
      <c r="BF76" s="476"/>
      <c r="BH76" s="167"/>
      <c r="BI76" s="131"/>
      <c r="BJ76" s="131"/>
    </row>
    <row r="77" spans="4:62" s="130" customFormat="1" ht="21.75" customHeight="1" thickBot="1">
      <c r="D77" s="497" t="s">
        <v>236</v>
      </c>
      <c r="E77" s="498"/>
      <c r="F77" s="499"/>
      <c r="G77" s="593" t="s">
        <v>252</v>
      </c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5"/>
      <c r="U77" s="480">
        <v>7</v>
      </c>
      <c r="V77" s="479"/>
      <c r="W77" s="480"/>
      <c r="X77" s="596"/>
      <c r="Y77" s="597"/>
      <c r="Z77" s="598"/>
      <c r="AA77" s="597"/>
      <c r="AB77" s="598"/>
      <c r="AC77" s="599">
        <v>6</v>
      </c>
      <c r="AD77" s="600"/>
      <c r="AE77" s="605">
        <v>180</v>
      </c>
      <c r="AF77" s="606"/>
      <c r="AG77" s="605">
        <v>72</v>
      </c>
      <c r="AH77" s="605"/>
      <c r="AI77" s="480">
        <v>54</v>
      </c>
      <c r="AJ77" s="479"/>
      <c r="AK77" s="477"/>
      <c r="AL77" s="468"/>
      <c r="AM77" s="479">
        <v>18</v>
      </c>
      <c r="AN77" s="479"/>
      <c r="AO77" s="591">
        <v>108</v>
      </c>
      <c r="AP77" s="592"/>
      <c r="AQ77" s="485"/>
      <c r="AR77" s="481"/>
      <c r="AS77" s="478"/>
      <c r="AT77" s="479"/>
      <c r="AU77" s="480"/>
      <c r="AV77" s="481"/>
      <c r="AW77" s="478"/>
      <c r="AX77" s="479"/>
      <c r="AY77" s="480"/>
      <c r="AZ77" s="481"/>
      <c r="BA77" s="478"/>
      <c r="BB77" s="479"/>
      <c r="BC77" s="480">
        <v>4</v>
      </c>
      <c r="BD77" s="481"/>
      <c r="BE77" s="467"/>
      <c r="BF77" s="468"/>
      <c r="BH77" s="167"/>
      <c r="BI77" s="131"/>
      <c r="BJ77" s="131"/>
    </row>
    <row r="78" spans="4:62" s="130" customFormat="1" ht="26.25" customHeight="1">
      <c r="D78" s="691" t="s">
        <v>237</v>
      </c>
      <c r="E78" s="984"/>
      <c r="F78" s="985"/>
      <c r="G78" s="659" t="s">
        <v>244</v>
      </c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1"/>
      <c r="U78" s="475"/>
      <c r="V78" s="457"/>
      <c r="W78" s="475"/>
      <c r="X78" s="476"/>
      <c r="Y78" s="601"/>
      <c r="Z78" s="655"/>
      <c r="AA78" s="601"/>
      <c r="AB78" s="655"/>
      <c r="AC78" s="475">
        <v>1</v>
      </c>
      <c r="AD78" s="476"/>
      <c r="AE78" s="656">
        <v>30</v>
      </c>
      <c r="AF78" s="521"/>
      <c r="AG78" s="457"/>
      <c r="AH78" s="457"/>
      <c r="AI78" s="475"/>
      <c r="AJ78" s="457"/>
      <c r="AK78" s="475"/>
      <c r="AL78" s="476"/>
      <c r="AM78" s="457"/>
      <c r="AN78" s="457"/>
      <c r="AO78" s="520">
        <v>30</v>
      </c>
      <c r="AP78" s="656"/>
      <c r="AQ78" s="475" t="s">
        <v>224</v>
      </c>
      <c r="AR78" s="462"/>
      <c r="AS78" s="1122"/>
      <c r="AT78" s="1123"/>
      <c r="AU78" s="475"/>
      <c r="AV78" s="462"/>
      <c r="AW78" s="461"/>
      <c r="AX78" s="457"/>
      <c r="AY78" s="475"/>
      <c r="AZ78" s="462"/>
      <c r="BA78" s="461"/>
      <c r="BB78" s="457"/>
      <c r="BC78" s="475"/>
      <c r="BD78" s="462"/>
      <c r="BE78" s="461"/>
      <c r="BF78" s="476"/>
      <c r="BH78" s="167"/>
      <c r="BI78" s="131"/>
      <c r="BJ78" s="131"/>
    </row>
    <row r="79" spans="4:62" s="130" customFormat="1" ht="48" customHeight="1">
      <c r="D79" s="628" t="s">
        <v>238</v>
      </c>
      <c r="E79" s="629"/>
      <c r="F79" s="630"/>
      <c r="G79" s="593" t="s">
        <v>246</v>
      </c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5"/>
      <c r="U79" s="619"/>
      <c r="V79" s="615"/>
      <c r="W79" s="619"/>
      <c r="X79" s="615"/>
      <c r="Y79" s="631"/>
      <c r="Z79" s="632"/>
      <c r="AA79" s="631"/>
      <c r="AB79" s="632"/>
      <c r="AC79" s="619">
        <v>1</v>
      </c>
      <c r="AD79" s="615"/>
      <c r="AE79" s="622">
        <v>30</v>
      </c>
      <c r="AF79" s="623"/>
      <c r="AG79" s="619"/>
      <c r="AH79" s="621"/>
      <c r="AI79" s="619"/>
      <c r="AJ79" s="621"/>
      <c r="AK79" s="463"/>
      <c r="AL79" s="458"/>
      <c r="AM79" s="621"/>
      <c r="AN79" s="615"/>
      <c r="AO79" s="622">
        <v>30</v>
      </c>
      <c r="AP79" s="623"/>
      <c r="AQ79" s="619"/>
      <c r="AR79" s="620"/>
      <c r="AS79" s="614"/>
      <c r="AT79" s="615"/>
      <c r="AU79" s="619"/>
      <c r="AV79" s="620"/>
      <c r="AW79" s="614" t="s">
        <v>224</v>
      </c>
      <c r="AX79" s="615"/>
      <c r="AY79" s="619"/>
      <c r="AZ79" s="620"/>
      <c r="BA79" s="614"/>
      <c r="BB79" s="615"/>
      <c r="BC79" s="619"/>
      <c r="BD79" s="620"/>
      <c r="BE79" s="459"/>
      <c r="BF79" s="458"/>
      <c r="BH79" s="167"/>
      <c r="BI79" s="131"/>
      <c r="BJ79" s="131"/>
    </row>
    <row r="80" spans="4:62" s="130" customFormat="1" ht="27" customHeight="1" thickBot="1">
      <c r="D80" s="497" t="s">
        <v>239</v>
      </c>
      <c r="E80" s="498"/>
      <c r="F80" s="499"/>
      <c r="G80" s="645" t="s">
        <v>249</v>
      </c>
      <c r="H80" s="646"/>
      <c r="I80" s="646"/>
      <c r="J80" s="646"/>
      <c r="K80" s="646"/>
      <c r="L80" s="646"/>
      <c r="M80" s="646"/>
      <c r="N80" s="646"/>
      <c r="O80" s="646"/>
      <c r="P80" s="646"/>
      <c r="Q80" s="646"/>
      <c r="R80" s="646"/>
      <c r="S80" s="646"/>
      <c r="T80" s="647"/>
      <c r="U80" s="477"/>
      <c r="V80" s="607"/>
      <c r="W80" s="477"/>
      <c r="X80" s="468"/>
      <c r="Y80" s="648"/>
      <c r="Z80" s="649"/>
      <c r="AA80" s="648"/>
      <c r="AB80" s="649"/>
      <c r="AC80" s="650">
        <v>1</v>
      </c>
      <c r="AD80" s="651"/>
      <c r="AE80" s="610">
        <v>30</v>
      </c>
      <c r="AF80" s="652"/>
      <c r="AG80" s="607"/>
      <c r="AH80" s="607"/>
      <c r="AI80" s="477"/>
      <c r="AJ80" s="607"/>
      <c r="AK80" s="477"/>
      <c r="AL80" s="468"/>
      <c r="AM80" s="607"/>
      <c r="AN80" s="607"/>
      <c r="AO80" s="642">
        <v>30</v>
      </c>
      <c r="AP80" s="643"/>
      <c r="AQ80" s="644"/>
      <c r="AR80" s="482"/>
      <c r="AS80" s="467"/>
      <c r="AT80" s="607"/>
      <c r="AU80" s="477"/>
      <c r="AV80" s="482"/>
      <c r="AW80" s="467"/>
      <c r="AX80" s="607"/>
      <c r="AY80" s="477" t="s">
        <v>224</v>
      </c>
      <c r="AZ80" s="482"/>
      <c r="BA80" s="467"/>
      <c r="BB80" s="607"/>
      <c r="BC80" s="477"/>
      <c r="BD80" s="482"/>
      <c r="BE80" s="467"/>
      <c r="BF80" s="468"/>
      <c r="BH80" s="167"/>
      <c r="BI80" s="131"/>
      <c r="BJ80" s="131"/>
    </row>
    <row r="81" spans="4:62" s="130" customFormat="1" ht="26.25" customHeight="1">
      <c r="D81" s="497" t="s">
        <v>241</v>
      </c>
      <c r="E81" s="498"/>
      <c r="F81" s="499"/>
      <c r="G81" s="616" t="s">
        <v>247</v>
      </c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8"/>
      <c r="U81" s="480"/>
      <c r="V81" s="479"/>
      <c r="W81" s="480"/>
      <c r="X81" s="596"/>
      <c r="Y81" s="597"/>
      <c r="Z81" s="598"/>
      <c r="AA81" s="597"/>
      <c r="AB81" s="598"/>
      <c r="AC81" s="480">
        <v>1</v>
      </c>
      <c r="AD81" s="596"/>
      <c r="AE81" s="605">
        <v>30</v>
      </c>
      <c r="AF81" s="606"/>
      <c r="AG81" s="479"/>
      <c r="AH81" s="479"/>
      <c r="AI81" s="480"/>
      <c r="AJ81" s="479"/>
      <c r="AK81" s="475"/>
      <c r="AL81" s="476"/>
      <c r="AM81" s="479"/>
      <c r="AN81" s="479"/>
      <c r="AO81" s="591">
        <v>30</v>
      </c>
      <c r="AP81" s="592"/>
      <c r="AQ81" s="485"/>
      <c r="AR81" s="481"/>
      <c r="AS81" s="478"/>
      <c r="AT81" s="479"/>
      <c r="AU81" s="480"/>
      <c r="AV81" s="481"/>
      <c r="AW81" s="478"/>
      <c r="AX81" s="479"/>
      <c r="AY81" s="480"/>
      <c r="AZ81" s="481"/>
      <c r="BA81" s="478" t="s">
        <v>224</v>
      </c>
      <c r="BB81" s="479"/>
      <c r="BC81" s="480"/>
      <c r="BD81" s="481"/>
      <c r="BE81" s="461"/>
      <c r="BF81" s="476"/>
      <c r="BH81" s="167"/>
      <c r="BI81" s="131"/>
      <c r="BJ81" s="131"/>
    </row>
    <row r="82" spans="4:62" s="130" customFormat="1" ht="47.25" customHeight="1" thickBot="1">
      <c r="D82" s="628" t="s">
        <v>240</v>
      </c>
      <c r="E82" s="629"/>
      <c r="F82" s="630"/>
      <c r="G82" s="633" t="s">
        <v>248</v>
      </c>
      <c r="H82" s="634"/>
      <c r="I82" s="634"/>
      <c r="J82" s="634"/>
      <c r="K82" s="634"/>
      <c r="L82" s="634"/>
      <c r="M82" s="634"/>
      <c r="N82" s="634"/>
      <c r="O82" s="634"/>
      <c r="P82" s="634"/>
      <c r="Q82" s="634"/>
      <c r="R82" s="634"/>
      <c r="S82" s="634"/>
      <c r="T82" s="635"/>
      <c r="U82" s="624"/>
      <c r="V82" s="627"/>
      <c r="W82" s="624"/>
      <c r="X82" s="636"/>
      <c r="Y82" s="637"/>
      <c r="Z82" s="638"/>
      <c r="AA82" s="637"/>
      <c r="AB82" s="638"/>
      <c r="AC82" s="624">
        <v>1</v>
      </c>
      <c r="AD82" s="636"/>
      <c r="AE82" s="780">
        <v>30</v>
      </c>
      <c r="AF82" s="779"/>
      <c r="AG82" s="627"/>
      <c r="AH82" s="627"/>
      <c r="AI82" s="624"/>
      <c r="AJ82" s="627"/>
      <c r="AK82" s="477"/>
      <c r="AL82" s="468"/>
      <c r="AM82" s="627"/>
      <c r="AN82" s="627"/>
      <c r="AO82" s="639">
        <v>30</v>
      </c>
      <c r="AP82" s="640"/>
      <c r="AQ82" s="641"/>
      <c r="AR82" s="625"/>
      <c r="AS82" s="626"/>
      <c r="AT82" s="627"/>
      <c r="AU82" s="624"/>
      <c r="AV82" s="625"/>
      <c r="AW82" s="626"/>
      <c r="AX82" s="627"/>
      <c r="AY82" s="624"/>
      <c r="AZ82" s="625"/>
      <c r="BA82" s="626"/>
      <c r="BB82" s="627"/>
      <c r="BC82" s="624" t="s">
        <v>224</v>
      </c>
      <c r="BD82" s="625"/>
      <c r="BE82" s="467"/>
      <c r="BF82" s="468"/>
      <c r="BH82" s="167"/>
      <c r="BI82" s="131"/>
      <c r="BJ82" s="131"/>
    </row>
    <row r="83" spans="4:79" s="38" customFormat="1" ht="26.25" customHeight="1" thickBot="1">
      <c r="D83" s="1104" t="s">
        <v>278</v>
      </c>
      <c r="E83" s="1105"/>
      <c r="F83" s="1105"/>
      <c r="G83" s="1109" t="s">
        <v>98</v>
      </c>
      <c r="H83" s="1110"/>
      <c r="I83" s="1110"/>
      <c r="J83" s="1110"/>
      <c r="K83" s="1110"/>
      <c r="L83" s="1110"/>
      <c r="M83" s="1110"/>
      <c r="N83" s="1110"/>
      <c r="O83" s="1110"/>
      <c r="P83" s="1110"/>
      <c r="Q83" s="1110"/>
      <c r="R83" s="1110"/>
      <c r="S83" s="1110"/>
      <c r="T83" s="1111"/>
      <c r="U83" s="1080"/>
      <c r="V83" s="1079"/>
      <c r="W83" s="942">
        <v>8</v>
      </c>
      <c r="X83" s="1079"/>
      <c r="Y83" s="1080"/>
      <c r="Z83" s="1079"/>
      <c r="AA83" s="942"/>
      <c r="AB83" s="1079"/>
      <c r="AC83" s="1080">
        <v>6</v>
      </c>
      <c r="AD83" s="1079"/>
      <c r="AE83" s="1081">
        <f>AC83*30</f>
        <v>180</v>
      </c>
      <c r="AF83" s="1082"/>
      <c r="AG83" s="1080"/>
      <c r="AH83" s="1083"/>
      <c r="AI83" s="1080"/>
      <c r="AJ83" s="1079"/>
      <c r="AK83" s="483"/>
      <c r="AL83" s="484"/>
      <c r="AM83" s="1080"/>
      <c r="AN83" s="1079"/>
      <c r="AO83" s="1124">
        <f>AE83-AG83</f>
        <v>180</v>
      </c>
      <c r="AP83" s="1124"/>
      <c r="AQ83" s="941"/>
      <c r="AR83" s="942"/>
      <c r="AS83" s="938"/>
      <c r="AT83" s="942"/>
      <c r="AU83" s="941"/>
      <c r="AV83" s="942"/>
      <c r="AW83" s="938"/>
      <c r="AX83" s="942"/>
      <c r="AY83" s="941"/>
      <c r="AZ83" s="942"/>
      <c r="BA83" s="938"/>
      <c r="BB83" s="484"/>
      <c r="BC83" s="941"/>
      <c r="BD83" s="942"/>
      <c r="BE83" s="512" t="s">
        <v>224</v>
      </c>
      <c r="BF83" s="484"/>
      <c r="BG83" s="130"/>
      <c r="BH83" s="182"/>
      <c r="BI83" s="131"/>
      <c r="BJ83" s="131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</row>
    <row r="84" spans="4:62" s="130" customFormat="1" ht="24" customHeight="1" thickBot="1">
      <c r="D84" s="897" t="s">
        <v>245</v>
      </c>
      <c r="E84" s="898"/>
      <c r="F84" s="898"/>
      <c r="G84" s="736" t="s">
        <v>55</v>
      </c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8"/>
      <c r="U84" s="675"/>
      <c r="V84" s="760"/>
      <c r="W84" s="479"/>
      <c r="X84" s="479"/>
      <c r="Y84" s="718"/>
      <c r="Z84" s="596"/>
      <c r="AA84" s="962"/>
      <c r="AB84" s="962"/>
      <c r="AC84" s="675">
        <v>6</v>
      </c>
      <c r="AD84" s="760"/>
      <c r="AE84" s="964">
        <f>AC84*30</f>
        <v>180</v>
      </c>
      <c r="AF84" s="965"/>
      <c r="AG84" s="718"/>
      <c r="AH84" s="596"/>
      <c r="AI84" s="675"/>
      <c r="AJ84" s="760"/>
      <c r="AK84" s="483"/>
      <c r="AL84" s="484"/>
      <c r="AM84" s="675"/>
      <c r="AN84" s="760"/>
      <c r="AO84" s="964">
        <f>AE84-AG84</f>
        <v>180</v>
      </c>
      <c r="AP84" s="965"/>
      <c r="AQ84" s="718"/>
      <c r="AR84" s="719"/>
      <c r="AS84" s="479"/>
      <c r="AT84" s="596"/>
      <c r="AU84" s="718"/>
      <c r="AV84" s="719"/>
      <c r="AW84" s="479"/>
      <c r="AX84" s="479"/>
      <c r="AY84" s="718"/>
      <c r="AZ84" s="719"/>
      <c r="BA84" s="479"/>
      <c r="BB84" s="596"/>
      <c r="BC84" s="718"/>
      <c r="BD84" s="719"/>
      <c r="BE84" s="950" t="s">
        <v>224</v>
      </c>
      <c r="BF84" s="683"/>
      <c r="BH84" s="131"/>
      <c r="BI84" s="131"/>
      <c r="BJ84" s="131"/>
    </row>
    <row r="85" spans="4:62" s="130" customFormat="1" ht="38.25" customHeight="1" thickBot="1">
      <c r="D85" s="740" t="s">
        <v>132</v>
      </c>
      <c r="E85" s="741"/>
      <c r="F85" s="741"/>
      <c r="G85" s="741"/>
      <c r="H85" s="741"/>
      <c r="I85" s="741"/>
      <c r="J85" s="741"/>
      <c r="K85" s="741"/>
      <c r="L85" s="741"/>
      <c r="M85" s="741"/>
      <c r="N85" s="741"/>
      <c r="O85" s="741"/>
      <c r="P85" s="741"/>
      <c r="Q85" s="741"/>
      <c r="R85" s="741"/>
      <c r="S85" s="741"/>
      <c r="T85" s="741"/>
      <c r="U85" s="722">
        <v>11</v>
      </c>
      <c r="V85" s="722"/>
      <c r="W85" s="722">
        <v>13</v>
      </c>
      <c r="X85" s="722"/>
      <c r="Y85" s="722"/>
      <c r="Z85" s="722"/>
      <c r="AA85" s="970"/>
      <c r="AB85" s="970"/>
      <c r="AC85" s="727">
        <f>SUM(AC62:AD84)</f>
        <v>107.5</v>
      </c>
      <c r="AD85" s="722"/>
      <c r="AE85" s="722">
        <f>SUM(AE62:AF84)</f>
        <v>3225</v>
      </c>
      <c r="AF85" s="722"/>
      <c r="AG85" s="722">
        <f>SUM(AG62:AH77)</f>
        <v>1233</v>
      </c>
      <c r="AH85" s="722"/>
      <c r="AI85" s="722">
        <f>SUM(AI62:AJ77)</f>
        <v>792</v>
      </c>
      <c r="AJ85" s="722"/>
      <c r="AK85" s="460"/>
      <c r="AL85" s="455"/>
      <c r="AM85" s="722">
        <f>SUM(AM62:AN84)</f>
        <v>441</v>
      </c>
      <c r="AN85" s="722"/>
      <c r="AO85" s="722">
        <f>SUM(AO62:AP84)</f>
        <v>1992</v>
      </c>
      <c r="AP85" s="722"/>
      <c r="AQ85" s="722">
        <f>SUM(AQ62:AR84)</f>
        <v>9</v>
      </c>
      <c r="AR85" s="723"/>
      <c r="AS85" s="963">
        <f>SUM(AS62:AT84)</f>
        <v>6</v>
      </c>
      <c r="AT85" s="722"/>
      <c r="AU85" s="722">
        <f>SUM(AU66:AV84)</f>
        <v>10</v>
      </c>
      <c r="AV85" s="723"/>
      <c r="AW85" s="776">
        <f>SUM(AW62:AX84)</f>
        <v>11.5</v>
      </c>
      <c r="AX85" s="722"/>
      <c r="AY85" s="727">
        <f>SUM(AY62:AZ84)</f>
        <v>9.5</v>
      </c>
      <c r="AZ85" s="943"/>
      <c r="BA85" s="726">
        <f>SUM(BA62:BB84)</f>
        <v>12.5</v>
      </c>
      <c r="BB85" s="727"/>
      <c r="BC85" s="722">
        <f>SUM(BC62:BD77)</f>
        <v>10</v>
      </c>
      <c r="BD85" s="723"/>
      <c r="BE85" s="948"/>
      <c r="BF85" s="949"/>
      <c r="BH85" s="167"/>
      <c r="BI85" s="131"/>
      <c r="BJ85" s="131"/>
    </row>
    <row r="86" spans="4:63" s="130" customFormat="1" ht="42" customHeight="1" thickBot="1">
      <c r="D86" s="911" t="s">
        <v>116</v>
      </c>
      <c r="E86" s="912"/>
      <c r="F86" s="912"/>
      <c r="G86" s="912"/>
      <c r="H86" s="912"/>
      <c r="I86" s="912"/>
      <c r="J86" s="912"/>
      <c r="K86" s="912"/>
      <c r="L86" s="912"/>
      <c r="M86" s="912"/>
      <c r="N86" s="912"/>
      <c r="O86" s="912"/>
      <c r="P86" s="912"/>
      <c r="Q86" s="912"/>
      <c r="R86" s="912"/>
      <c r="S86" s="912"/>
      <c r="T86" s="913"/>
      <c r="U86" s="901">
        <f>SUM(U60)+U85</f>
        <v>19</v>
      </c>
      <c r="V86" s="902"/>
      <c r="W86" s="901">
        <f>SUM(W60+W85)</f>
        <v>24</v>
      </c>
      <c r="X86" s="902"/>
      <c r="Y86" s="901"/>
      <c r="Z86" s="902"/>
      <c r="AA86" s="901"/>
      <c r="AB86" s="902"/>
      <c r="AC86" s="1070">
        <f>SUM(AC60)+AC85</f>
        <v>180</v>
      </c>
      <c r="AD86" s="1071"/>
      <c r="AE86" s="901">
        <f>SUM(AE60)+AE85</f>
        <v>5400</v>
      </c>
      <c r="AF86" s="902"/>
      <c r="AG86" s="901">
        <f>SUM(AG60)+AG85</f>
        <v>2539</v>
      </c>
      <c r="AH86" s="902"/>
      <c r="AI86" s="901">
        <f>SUM(AI60)+AI85</f>
        <v>1332</v>
      </c>
      <c r="AJ86" s="902"/>
      <c r="AK86" s="460">
        <f>SUM(AK60)</f>
        <v>594</v>
      </c>
      <c r="AL86" s="455"/>
      <c r="AM86" s="901">
        <f>SUM(AM60)+AM85</f>
        <v>613</v>
      </c>
      <c r="AN86" s="902"/>
      <c r="AO86" s="901">
        <f>SUM(AO60)+AO85</f>
        <v>2861</v>
      </c>
      <c r="AP86" s="902"/>
      <c r="AQ86" s="899">
        <f>SUM(AQ60)+AQ85</f>
        <v>30</v>
      </c>
      <c r="AR86" s="900"/>
      <c r="AS86" s="1086">
        <f>SUM(AS60)+AS85</f>
        <v>27</v>
      </c>
      <c r="AT86" s="902"/>
      <c r="AU86" s="899">
        <f>SUM(AU60)+AU85</f>
        <v>25</v>
      </c>
      <c r="AV86" s="900"/>
      <c r="AW86" s="1084">
        <f>SUM(AW60)+AW85</f>
        <v>21</v>
      </c>
      <c r="AX86" s="1085"/>
      <c r="AY86" s="946">
        <f>SUM(AY85)</f>
        <v>9.5</v>
      </c>
      <c r="AZ86" s="947"/>
      <c r="BA86" s="1070">
        <f>SUM(BA85)</f>
        <v>12.5</v>
      </c>
      <c r="BB86" s="1071"/>
      <c r="BC86" s="899">
        <f>SUM(BC60)+BC85</f>
        <v>16</v>
      </c>
      <c r="BD86" s="900"/>
      <c r="BE86" s="724"/>
      <c r="BF86" s="725"/>
      <c r="BH86" s="169"/>
      <c r="BI86" s="131"/>
      <c r="BJ86" s="720"/>
      <c r="BK86" s="721"/>
    </row>
    <row r="87" spans="4:79" s="24" customFormat="1" ht="24" customHeight="1" thickBot="1">
      <c r="D87" s="1076" t="s">
        <v>133</v>
      </c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1077"/>
      <c r="P87" s="1077"/>
      <c r="Q87" s="1077"/>
      <c r="R87" s="1077"/>
      <c r="S87" s="1077"/>
      <c r="T87" s="1077"/>
      <c r="U87" s="1077"/>
      <c r="V87" s="1077"/>
      <c r="W87" s="1077"/>
      <c r="X87" s="1077"/>
      <c r="Y87" s="1077"/>
      <c r="Z87" s="1077"/>
      <c r="AA87" s="1077"/>
      <c r="AB87" s="1077"/>
      <c r="AC87" s="1077"/>
      <c r="AD87" s="1077"/>
      <c r="AE87" s="1077"/>
      <c r="AF87" s="1077"/>
      <c r="AG87" s="1077"/>
      <c r="AH87" s="1077"/>
      <c r="AI87" s="1077"/>
      <c r="AJ87" s="1077"/>
      <c r="AK87" s="1077"/>
      <c r="AL87" s="1077"/>
      <c r="AM87" s="1077"/>
      <c r="AN87" s="1077"/>
      <c r="AO87" s="1077"/>
      <c r="AP87" s="1077"/>
      <c r="AQ87" s="1077"/>
      <c r="AR87" s="1077"/>
      <c r="AS87" s="1077"/>
      <c r="AT87" s="1077"/>
      <c r="AU87" s="1077"/>
      <c r="AV87" s="1077"/>
      <c r="AW87" s="1077"/>
      <c r="AX87" s="1077"/>
      <c r="AY87" s="1077"/>
      <c r="AZ87" s="1077"/>
      <c r="BA87" s="1077"/>
      <c r="BB87" s="1077"/>
      <c r="BC87" s="1077"/>
      <c r="BD87" s="1077"/>
      <c r="BE87" s="1077"/>
      <c r="BF87" s="1078"/>
      <c r="BG87" s="130"/>
      <c r="BH87" s="170"/>
      <c r="BI87" s="405"/>
      <c r="BJ87" s="405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</row>
    <row r="88" spans="2:62" s="127" customFormat="1" ht="25.5" customHeight="1" thickBot="1">
      <c r="B88" s="128"/>
      <c r="D88" s="765" t="s">
        <v>117</v>
      </c>
      <c r="E88" s="766"/>
      <c r="F88" s="766"/>
      <c r="G88" s="766"/>
      <c r="H88" s="766"/>
      <c r="I88" s="766"/>
      <c r="J88" s="766"/>
      <c r="K88" s="766"/>
      <c r="L88" s="766"/>
      <c r="M88" s="766"/>
      <c r="N88" s="766"/>
      <c r="O88" s="766"/>
      <c r="P88" s="766"/>
      <c r="Q88" s="766"/>
      <c r="R88" s="766"/>
      <c r="S88" s="766"/>
      <c r="T88" s="766"/>
      <c r="U88" s="766"/>
      <c r="V88" s="766"/>
      <c r="W88" s="766"/>
      <c r="X88" s="766"/>
      <c r="Y88" s="766"/>
      <c r="Z88" s="766"/>
      <c r="AA88" s="766"/>
      <c r="AB88" s="766"/>
      <c r="AC88" s="766"/>
      <c r="AD88" s="766"/>
      <c r="AE88" s="766"/>
      <c r="AF88" s="766"/>
      <c r="AG88" s="766"/>
      <c r="AH88" s="766"/>
      <c r="AI88" s="766"/>
      <c r="AJ88" s="766"/>
      <c r="AK88" s="766"/>
      <c r="AL88" s="766"/>
      <c r="AM88" s="766"/>
      <c r="AN88" s="766"/>
      <c r="AO88" s="766"/>
      <c r="AP88" s="766"/>
      <c r="AQ88" s="766"/>
      <c r="AR88" s="766"/>
      <c r="AS88" s="766"/>
      <c r="AT88" s="766"/>
      <c r="AU88" s="766"/>
      <c r="AV88" s="766"/>
      <c r="AW88" s="766"/>
      <c r="AX88" s="766"/>
      <c r="AY88" s="766"/>
      <c r="AZ88" s="766"/>
      <c r="BA88" s="766"/>
      <c r="BB88" s="766"/>
      <c r="BC88" s="766"/>
      <c r="BD88" s="766"/>
      <c r="BE88" s="766"/>
      <c r="BF88" s="767"/>
      <c r="BH88" s="129"/>
      <c r="BI88" s="166"/>
      <c r="BJ88" s="166"/>
    </row>
    <row r="89" spans="3:62" s="130" customFormat="1" ht="26.25" customHeight="1">
      <c r="C89" s="132"/>
      <c r="D89" s="1073" t="s">
        <v>89</v>
      </c>
      <c r="E89" s="1074"/>
      <c r="F89" s="1075"/>
      <c r="G89" s="746" t="s">
        <v>271</v>
      </c>
      <c r="H89" s="986"/>
      <c r="I89" s="986"/>
      <c r="J89" s="986"/>
      <c r="K89" s="986"/>
      <c r="L89" s="986"/>
      <c r="M89" s="986"/>
      <c r="N89" s="986"/>
      <c r="O89" s="986"/>
      <c r="P89" s="986"/>
      <c r="Q89" s="986"/>
      <c r="R89" s="986"/>
      <c r="S89" s="986"/>
      <c r="T89" s="987"/>
      <c r="U89" s="511"/>
      <c r="V89" s="510"/>
      <c r="W89" s="511">
        <v>3</v>
      </c>
      <c r="X89" s="510"/>
      <c r="Y89" s="511"/>
      <c r="Z89" s="506"/>
      <c r="AA89" s="488">
        <v>3</v>
      </c>
      <c r="AB89" s="510"/>
      <c r="AC89" s="511">
        <v>2</v>
      </c>
      <c r="AD89" s="510"/>
      <c r="AE89" s="818">
        <f>AC89*30</f>
        <v>60</v>
      </c>
      <c r="AF89" s="819"/>
      <c r="AG89" s="818">
        <f>AI89+AK89+AM89</f>
        <v>36</v>
      </c>
      <c r="AH89" s="819"/>
      <c r="AI89" s="511">
        <v>18</v>
      </c>
      <c r="AJ89" s="510"/>
      <c r="AK89" s="491">
        <v>18</v>
      </c>
      <c r="AL89" s="489"/>
      <c r="AM89" s="511"/>
      <c r="AN89" s="510"/>
      <c r="AO89" s="818">
        <f>AE89-AG89</f>
        <v>24</v>
      </c>
      <c r="AP89" s="819"/>
      <c r="AQ89" s="511"/>
      <c r="AR89" s="506"/>
      <c r="AS89" s="509"/>
      <c r="AT89" s="510"/>
      <c r="AU89" s="470">
        <v>2</v>
      </c>
      <c r="AV89" s="729"/>
      <c r="AW89" s="470"/>
      <c r="AX89" s="729"/>
      <c r="AY89" s="511"/>
      <c r="AZ89" s="506"/>
      <c r="BA89" s="470"/>
      <c r="BB89" s="729"/>
      <c r="BC89" s="511"/>
      <c r="BD89" s="506"/>
      <c r="BE89" s="488"/>
      <c r="BF89" s="489"/>
      <c r="BH89" s="131"/>
      <c r="BI89" s="131"/>
      <c r="BJ89" s="131"/>
    </row>
    <row r="90" spans="3:79" s="130" customFormat="1" ht="23.25" customHeight="1">
      <c r="C90" s="177"/>
      <c r="D90" s="1073" t="s">
        <v>90</v>
      </c>
      <c r="E90" s="1074"/>
      <c r="F90" s="1075"/>
      <c r="G90" s="664" t="s">
        <v>272</v>
      </c>
      <c r="H90" s="501"/>
      <c r="I90" s="501"/>
      <c r="J90" s="501"/>
      <c r="K90" s="501"/>
      <c r="L90" s="501"/>
      <c r="M90" s="501"/>
      <c r="N90" s="501"/>
      <c r="O90" s="501"/>
      <c r="P90" s="501"/>
      <c r="Q90" s="501"/>
      <c r="R90" s="501"/>
      <c r="S90" s="501"/>
      <c r="T90" s="502"/>
      <c r="U90" s="930"/>
      <c r="V90" s="458"/>
      <c r="W90" s="930">
        <v>3</v>
      </c>
      <c r="X90" s="458"/>
      <c r="Y90" s="930"/>
      <c r="Z90" s="729"/>
      <c r="AA90" s="453">
        <v>3</v>
      </c>
      <c r="AB90" s="458"/>
      <c r="AC90" s="930">
        <v>2</v>
      </c>
      <c r="AD90" s="458"/>
      <c r="AE90" s="800">
        <f>AC90*30</f>
        <v>60</v>
      </c>
      <c r="AF90" s="487"/>
      <c r="AG90" s="800">
        <f>AI90+AK90+AM90</f>
        <v>36</v>
      </c>
      <c r="AH90" s="487"/>
      <c r="AI90" s="930">
        <v>18</v>
      </c>
      <c r="AJ90" s="458"/>
      <c r="AK90" s="473">
        <v>18</v>
      </c>
      <c r="AL90" s="474"/>
      <c r="AM90" s="930"/>
      <c r="AN90" s="458"/>
      <c r="AO90" s="800">
        <f>AE90-AG90</f>
        <v>24</v>
      </c>
      <c r="AP90" s="487"/>
      <c r="AQ90" s="930"/>
      <c r="AR90" s="729"/>
      <c r="AS90" s="470"/>
      <c r="AT90" s="729"/>
      <c r="AU90" s="930">
        <v>2</v>
      </c>
      <c r="AV90" s="729"/>
      <c r="AW90" s="470"/>
      <c r="AX90" s="729"/>
      <c r="AY90" s="930"/>
      <c r="AZ90" s="729"/>
      <c r="BA90" s="470"/>
      <c r="BB90" s="729"/>
      <c r="BC90" s="930"/>
      <c r="BD90" s="729"/>
      <c r="BE90" s="459"/>
      <c r="BF90" s="458"/>
      <c r="BH90" s="131"/>
      <c r="BI90" s="131"/>
      <c r="BJ90" s="131"/>
      <c r="BL90" s="594"/>
      <c r="BM90" s="594"/>
      <c r="BN90" s="594"/>
      <c r="BO90" s="594"/>
      <c r="BP90" s="594"/>
      <c r="BQ90" s="594"/>
      <c r="BR90" s="594"/>
      <c r="BS90" s="594"/>
      <c r="BT90" s="594"/>
      <c r="BU90" s="594"/>
      <c r="BV90" s="594"/>
      <c r="BW90" s="594"/>
      <c r="BX90" s="594"/>
      <c r="BY90" s="594"/>
      <c r="BZ90" s="594"/>
      <c r="CA90" s="594"/>
    </row>
    <row r="91" spans="4:79" s="130" customFormat="1" ht="24" customHeight="1" thickBot="1">
      <c r="D91" s="1073" t="s">
        <v>91</v>
      </c>
      <c r="E91" s="1074"/>
      <c r="F91" s="1075"/>
      <c r="G91" s="735" t="s">
        <v>273</v>
      </c>
      <c r="H91" s="689"/>
      <c r="I91" s="689"/>
      <c r="J91" s="689"/>
      <c r="K91" s="689"/>
      <c r="L91" s="689"/>
      <c r="M91" s="689"/>
      <c r="N91" s="689"/>
      <c r="O91" s="689"/>
      <c r="P91" s="689"/>
      <c r="Q91" s="689"/>
      <c r="R91" s="689"/>
      <c r="S91" s="689"/>
      <c r="T91" s="690"/>
      <c r="U91" s="922"/>
      <c r="V91" s="466"/>
      <c r="W91" s="922">
        <v>4</v>
      </c>
      <c r="X91" s="466"/>
      <c r="Y91" s="922"/>
      <c r="Z91" s="931"/>
      <c r="AA91" s="929">
        <v>4</v>
      </c>
      <c r="AB91" s="466"/>
      <c r="AC91" s="922">
        <v>2</v>
      </c>
      <c r="AD91" s="466"/>
      <c r="AE91" s="921">
        <f>AC91*30</f>
        <v>60</v>
      </c>
      <c r="AF91" s="681"/>
      <c r="AG91" s="921">
        <f>AI91+AK91+AM91</f>
        <v>36</v>
      </c>
      <c r="AH91" s="681"/>
      <c r="AI91" s="922">
        <v>18</v>
      </c>
      <c r="AJ91" s="466"/>
      <c r="AK91" s="877">
        <v>18</v>
      </c>
      <c r="AL91" s="496"/>
      <c r="AM91" s="922"/>
      <c r="AN91" s="466"/>
      <c r="AO91" s="921">
        <f>AE91-AG91</f>
        <v>24</v>
      </c>
      <c r="AP91" s="681"/>
      <c r="AQ91" s="922"/>
      <c r="AR91" s="931"/>
      <c r="AS91" s="670"/>
      <c r="AT91" s="931"/>
      <c r="AU91" s="922"/>
      <c r="AV91" s="931"/>
      <c r="AW91" s="670">
        <v>2</v>
      </c>
      <c r="AX91" s="931"/>
      <c r="AY91" s="922"/>
      <c r="AZ91" s="931"/>
      <c r="BA91" s="670"/>
      <c r="BB91" s="931"/>
      <c r="BC91" s="922"/>
      <c r="BD91" s="931"/>
      <c r="BE91" s="467"/>
      <c r="BF91" s="468"/>
      <c r="BH91" s="131"/>
      <c r="BI91" s="131"/>
      <c r="BJ91" s="131"/>
      <c r="BL91" s="594"/>
      <c r="BM91" s="594"/>
      <c r="BN91" s="594"/>
      <c r="BO91" s="594"/>
      <c r="BP91" s="594"/>
      <c r="BQ91" s="594"/>
      <c r="BR91" s="594"/>
      <c r="BS91" s="594"/>
      <c r="BT91" s="594"/>
      <c r="BU91" s="594"/>
      <c r="BV91" s="594"/>
      <c r="BW91" s="594"/>
      <c r="BX91" s="594"/>
      <c r="BY91" s="594"/>
      <c r="BZ91" s="594"/>
      <c r="CA91" s="594"/>
    </row>
    <row r="92" spans="3:62" s="130" customFormat="1" ht="27" customHeight="1">
      <c r="C92" s="132"/>
      <c r="D92" s="1073" t="s">
        <v>92</v>
      </c>
      <c r="E92" s="1074"/>
      <c r="F92" s="1075"/>
      <c r="G92" s="746" t="s">
        <v>274</v>
      </c>
      <c r="H92" s="660"/>
      <c r="I92" s="660"/>
      <c r="J92" s="660"/>
      <c r="K92" s="660"/>
      <c r="L92" s="660"/>
      <c r="M92" s="660"/>
      <c r="N92" s="660"/>
      <c r="O92" s="660"/>
      <c r="P92" s="660"/>
      <c r="Q92" s="660"/>
      <c r="R92" s="660"/>
      <c r="S92" s="660"/>
      <c r="T92" s="661"/>
      <c r="U92" s="511"/>
      <c r="V92" s="476"/>
      <c r="W92" s="508">
        <v>6</v>
      </c>
      <c r="X92" s="516"/>
      <c r="Y92" s="508"/>
      <c r="Z92" s="507"/>
      <c r="AA92" s="507">
        <v>6</v>
      </c>
      <c r="AB92" s="516"/>
      <c r="AC92" s="508">
        <v>2</v>
      </c>
      <c r="AD92" s="507"/>
      <c r="AE92" s="797">
        <f>AC92*30</f>
        <v>60</v>
      </c>
      <c r="AF92" s="798"/>
      <c r="AG92" s="818">
        <f>AI92+AK92+AM92</f>
        <v>36</v>
      </c>
      <c r="AH92" s="521"/>
      <c r="AI92" s="511">
        <v>18</v>
      </c>
      <c r="AJ92" s="476"/>
      <c r="AK92" s="491">
        <v>18</v>
      </c>
      <c r="AL92" s="489"/>
      <c r="AM92" s="488"/>
      <c r="AN92" s="476"/>
      <c r="AO92" s="656">
        <f>AE92-AG92</f>
        <v>24</v>
      </c>
      <c r="AP92" s="656"/>
      <c r="AQ92" s="511"/>
      <c r="AR92" s="506"/>
      <c r="AS92" s="457"/>
      <c r="AT92" s="506"/>
      <c r="AU92" s="511"/>
      <c r="AV92" s="506"/>
      <c r="AW92" s="457"/>
      <c r="AX92" s="506"/>
      <c r="AY92" s="511"/>
      <c r="AZ92" s="506"/>
      <c r="BA92" s="457">
        <v>2</v>
      </c>
      <c r="BB92" s="506"/>
      <c r="BC92" s="511"/>
      <c r="BD92" s="506"/>
      <c r="BE92" s="461"/>
      <c r="BF92" s="476"/>
      <c r="BH92" s="131"/>
      <c r="BI92" s="131"/>
      <c r="BJ92" s="131"/>
    </row>
    <row r="93" spans="4:78" s="130" customFormat="1" ht="27.75" customHeight="1" thickBot="1">
      <c r="D93" s="1073" t="s">
        <v>148</v>
      </c>
      <c r="E93" s="1074"/>
      <c r="F93" s="1075"/>
      <c r="G93" s="730" t="s">
        <v>149</v>
      </c>
      <c r="H93" s="1121"/>
      <c r="I93" s="1121"/>
      <c r="J93" s="1121"/>
      <c r="K93" s="1121"/>
      <c r="L93" s="1121"/>
      <c r="M93" s="1121"/>
      <c r="N93" s="1121"/>
      <c r="O93" s="1121"/>
      <c r="P93" s="1121"/>
      <c r="Q93" s="1121"/>
      <c r="R93" s="1121"/>
      <c r="S93" s="1121"/>
      <c r="T93" s="745"/>
      <c r="U93" s="676">
        <v>8</v>
      </c>
      <c r="V93" s="496"/>
      <c r="W93" s="676">
        <v>6</v>
      </c>
      <c r="X93" s="496"/>
      <c r="Y93" s="676"/>
      <c r="Z93" s="932"/>
      <c r="AA93" s="495">
        <v>5.7</v>
      </c>
      <c r="AB93" s="496"/>
      <c r="AC93" s="676">
        <v>6</v>
      </c>
      <c r="AD93" s="496"/>
      <c r="AE93" s="896">
        <f>AC93*30</f>
        <v>180</v>
      </c>
      <c r="AF93" s="923"/>
      <c r="AG93" s="896">
        <f>AI93+AK93+AM93</f>
        <v>126</v>
      </c>
      <c r="AH93" s="923"/>
      <c r="AI93" s="676"/>
      <c r="AJ93" s="496"/>
      <c r="AK93" s="877">
        <v>126</v>
      </c>
      <c r="AL93" s="496"/>
      <c r="AM93" s="676"/>
      <c r="AN93" s="496"/>
      <c r="AO93" s="896">
        <f>AE93-AG93</f>
        <v>54</v>
      </c>
      <c r="AP93" s="923"/>
      <c r="AQ93" s="924"/>
      <c r="AR93" s="925"/>
      <c r="AS93" s="927"/>
      <c r="AT93" s="928"/>
      <c r="AU93" s="924"/>
      <c r="AV93" s="925"/>
      <c r="AW93" s="926"/>
      <c r="AX93" s="925"/>
      <c r="AY93" s="924">
        <v>2</v>
      </c>
      <c r="AZ93" s="925"/>
      <c r="BA93" s="926">
        <v>2</v>
      </c>
      <c r="BB93" s="925"/>
      <c r="BC93" s="676">
        <v>2</v>
      </c>
      <c r="BD93" s="932"/>
      <c r="BE93" s="495">
        <v>2</v>
      </c>
      <c r="BF93" s="496"/>
      <c r="BG93" s="621"/>
      <c r="BH93" s="621"/>
      <c r="BI93" s="621"/>
      <c r="BJ93" s="621"/>
      <c r="BK93" s="621"/>
      <c r="BL93" s="621"/>
      <c r="BM93" s="621"/>
      <c r="BN93" s="621"/>
      <c r="BO93" s="621"/>
      <c r="BP93" s="621"/>
      <c r="BQ93" s="621"/>
      <c r="BR93" s="621"/>
      <c r="BS93" s="621"/>
      <c r="BT93" s="621"/>
      <c r="BU93" s="621"/>
      <c r="BV93" s="621"/>
      <c r="BW93" s="621"/>
      <c r="BX93" s="621"/>
      <c r="BY93" s="621"/>
      <c r="BZ93" s="621"/>
    </row>
    <row r="94" spans="4:62" s="130" customFormat="1" ht="39" customHeight="1" thickBot="1">
      <c r="D94" s="889" t="s">
        <v>135</v>
      </c>
      <c r="E94" s="890"/>
      <c r="F94" s="890"/>
      <c r="G94" s="890"/>
      <c r="H94" s="890"/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1"/>
      <c r="U94" s="722">
        <v>1</v>
      </c>
      <c r="V94" s="722"/>
      <c r="W94" s="722">
        <v>5</v>
      </c>
      <c r="X94" s="722"/>
      <c r="Y94" s="723"/>
      <c r="Z94" s="919"/>
      <c r="AA94" s="920">
        <v>6</v>
      </c>
      <c r="AB94" s="895"/>
      <c r="AC94" s="722">
        <f>SUM(AC89:AD93)</f>
        <v>14</v>
      </c>
      <c r="AD94" s="722"/>
      <c r="AE94" s="722">
        <f>SUM(AE89:AF93)</f>
        <v>420</v>
      </c>
      <c r="AF94" s="722"/>
      <c r="AG94" s="722">
        <f>SUM(AG89:AH93)</f>
        <v>270</v>
      </c>
      <c r="AH94" s="722"/>
      <c r="AI94" s="722">
        <f>SUM(AI89:AJ93)</f>
        <v>72</v>
      </c>
      <c r="AJ94" s="722"/>
      <c r="AK94" s="460">
        <f>SUM(AK89:AL93)</f>
        <v>198</v>
      </c>
      <c r="AL94" s="455"/>
      <c r="AM94" s="722"/>
      <c r="AN94" s="722"/>
      <c r="AO94" s="722">
        <f>SUM(AO89:AP93)</f>
        <v>150</v>
      </c>
      <c r="AP94" s="722"/>
      <c r="AQ94" s="918"/>
      <c r="AR94" s="1072"/>
      <c r="AS94" s="917"/>
      <c r="AT94" s="918"/>
      <c r="AU94" s="722">
        <f>SUM(AU89:AV93)</f>
        <v>4</v>
      </c>
      <c r="AV94" s="723"/>
      <c r="AW94" s="776">
        <f>SUM(AW91:AX93)</f>
        <v>2</v>
      </c>
      <c r="AX94" s="722"/>
      <c r="AY94" s="722">
        <f>SUM(AY93)</f>
        <v>2</v>
      </c>
      <c r="AZ94" s="723"/>
      <c r="BA94" s="776">
        <f>SUM(BA92:BB93)</f>
        <v>4</v>
      </c>
      <c r="BB94" s="722"/>
      <c r="BC94" s="722">
        <f>SUM(BC93)</f>
        <v>2</v>
      </c>
      <c r="BD94" s="723"/>
      <c r="BE94" s="490">
        <f>SUM(BE93)</f>
        <v>2</v>
      </c>
      <c r="BF94" s="455"/>
      <c r="BH94" s="167"/>
      <c r="BI94" s="131"/>
      <c r="BJ94" s="131"/>
    </row>
    <row r="95" spans="4:79" s="38" customFormat="1" ht="24.75" customHeight="1" thickBot="1">
      <c r="D95" s="765" t="s">
        <v>121</v>
      </c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6"/>
      <c r="U95" s="766"/>
      <c r="V95" s="766"/>
      <c r="W95" s="766"/>
      <c r="X95" s="766"/>
      <c r="Y95" s="766"/>
      <c r="Z95" s="766"/>
      <c r="AA95" s="766"/>
      <c r="AB95" s="766"/>
      <c r="AC95" s="766"/>
      <c r="AD95" s="766"/>
      <c r="AE95" s="766"/>
      <c r="AF95" s="766"/>
      <c r="AG95" s="766"/>
      <c r="AH95" s="766"/>
      <c r="AI95" s="766"/>
      <c r="AJ95" s="766"/>
      <c r="AK95" s="766"/>
      <c r="AL95" s="766"/>
      <c r="AM95" s="766"/>
      <c r="AN95" s="766"/>
      <c r="AO95" s="766"/>
      <c r="AP95" s="766"/>
      <c r="AQ95" s="766"/>
      <c r="AR95" s="766"/>
      <c r="AS95" s="766"/>
      <c r="AT95" s="766"/>
      <c r="AU95" s="766"/>
      <c r="AV95" s="766"/>
      <c r="AW95" s="766"/>
      <c r="AX95" s="766"/>
      <c r="AY95" s="766"/>
      <c r="AZ95" s="766"/>
      <c r="BA95" s="766"/>
      <c r="BB95" s="766"/>
      <c r="BC95" s="766"/>
      <c r="BD95" s="766"/>
      <c r="BE95" s="766"/>
      <c r="BF95" s="767"/>
      <c r="BG95" s="130"/>
      <c r="BH95" s="170"/>
      <c r="BI95" s="131"/>
      <c r="BJ95" s="131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</row>
    <row r="96" spans="3:65" s="127" customFormat="1" ht="30" customHeight="1" thickBot="1">
      <c r="C96" s="38"/>
      <c r="D96" s="497" t="s">
        <v>100</v>
      </c>
      <c r="E96" s="498"/>
      <c r="F96" s="499"/>
      <c r="G96" s="513" t="s">
        <v>279</v>
      </c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14"/>
      <c r="S96" s="514"/>
      <c r="T96" s="515"/>
      <c r="U96" s="508"/>
      <c r="V96" s="516"/>
      <c r="W96" s="506">
        <v>4</v>
      </c>
      <c r="X96" s="488"/>
      <c r="Y96" s="508"/>
      <c r="Z96" s="516"/>
      <c r="AA96" s="506"/>
      <c r="AB96" s="516"/>
      <c r="AC96" s="508">
        <v>3</v>
      </c>
      <c r="AD96" s="516"/>
      <c r="AE96" s="520">
        <v>90</v>
      </c>
      <c r="AF96" s="521"/>
      <c r="AG96" s="656">
        <v>54</v>
      </c>
      <c r="AH96" s="656"/>
      <c r="AI96" s="475">
        <v>36</v>
      </c>
      <c r="AJ96" s="457"/>
      <c r="AK96" s="682"/>
      <c r="AL96" s="683"/>
      <c r="AM96" s="457">
        <v>18</v>
      </c>
      <c r="AN96" s="457"/>
      <c r="AO96" s="520">
        <v>36</v>
      </c>
      <c r="AP96" s="521"/>
      <c r="AQ96" s="475"/>
      <c r="AR96" s="462"/>
      <c r="AS96" s="461"/>
      <c r="AT96" s="457"/>
      <c r="AU96" s="475"/>
      <c r="AV96" s="462"/>
      <c r="AW96" s="461">
        <v>3</v>
      </c>
      <c r="AX96" s="476"/>
      <c r="AY96" s="506"/>
      <c r="AZ96" s="507"/>
      <c r="BA96" s="507"/>
      <c r="BB96" s="488"/>
      <c r="BC96" s="508"/>
      <c r="BD96" s="507"/>
      <c r="BE96" s="512"/>
      <c r="BF96" s="484"/>
      <c r="BG96" s="492"/>
      <c r="BH96" s="492"/>
      <c r="BI96" s="492"/>
      <c r="BJ96" s="184"/>
      <c r="BK96" s="492"/>
      <c r="BL96" s="492"/>
      <c r="BM96" s="492"/>
    </row>
    <row r="97" spans="3:65" s="127" customFormat="1" ht="37.5" customHeight="1">
      <c r="C97" s="38"/>
      <c r="D97" s="691" t="s">
        <v>101</v>
      </c>
      <c r="E97" s="984"/>
      <c r="F97" s="985"/>
      <c r="G97" s="513" t="s">
        <v>280</v>
      </c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5"/>
      <c r="U97" s="511"/>
      <c r="V97" s="510"/>
      <c r="W97" s="509">
        <v>5</v>
      </c>
      <c r="X97" s="510"/>
      <c r="Y97" s="511"/>
      <c r="Z97" s="510"/>
      <c r="AA97" s="509"/>
      <c r="AB97" s="510"/>
      <c r="AC97" s="508">
        <v>3</v>
      </c>
      <c r="AD97" s="510"/>
      <c r="AE97" s="1120">
        <v>90</v>
      </c>
      <c r="AF97" s="819"/>
      <c r="AG97" s="818">
        <v>54</v>
      </c>
      <c r="AH97" s="819"/>
      <c r="AI97" s="511">
        <v>36</v>
      </c>
      <c r="AJ97" s="509"/>
      <c r="AK97" s="491"/>
      <c r="AL97" s="489"/>
      <c r="AM97" s="509">
        <v>18</v>
      </c>
      <c r="AN97" s="510"/>
      <c r="AO97" s="818">
        <v>36</v>
      </c>
      <c r="AP97" s="819"/>
      <c r="AQ97" s="511"/>
      <c r="AR97" s="506"/>
      <c r="AS97" s="488"/>
      <c r="AT97" s="510"/>
      <c r="AU97" s="511"/>
      <c r="AV97" s="506"/>
      <c r="AW97" s="488"/>
      <c r="AX97" s="510"/>
      <c r="AY97" s="511">
        <v>3</v>
      </c>
      <c r="AZ97" s="506"/>
      <c r="BA97" s="488"/>
      <c r="BB97" s="510"/>
      <c r="BC97" s="511"/>
      <c r="BD97" s="506"/>
      <c r="BE97" s="488"/>
      <c r="BF97" s="489"/>
      <c r="BG97" s="492"/>
      <c r="BH97" s="492"/>
      <c r="BI97" s="492"/>
      <c r="BJ97" s="184"/>
      <c r="BK97" s="492"/>
      <c r="BL97" s="492"/>
      <c r="BM97" s="492"/>
    </row>
    <row r="98" spans="4:65" s="130" customFormat="1" ht="32.25" customHeight="1">
      <c r="D98" s="497" t="s">
        <v>102</v>
      </c>
      <c r="E98" s="498"/>
      <c r="F98" s="499"/>
      <c r="G98" s="500" t="s">
        <v>281</v>
      </c>
      <c r="H98" s="501"/>
      <c r="I98" s="501"/>
      <c r="J98" s="501"/>
      <c r="K98" s="501"/>
      <c r="L98" s="501"/>
      <c r="M98" s="501"/>
      <c r="N98" s="501"/>
      <c r="O98" s="501"/>
      <c r="P98" s="501"/>
      <c r="Q98" s="501"/>
      <c r="R98" s="501"/>
      <c r="S98" s="501"/>
      <c r="T98" s="502"/>
      <c r="U98" s="463">
        <v>5</v>
      </c>
      <c r="V98" s="470"/>
      <c r="W98" s="463"/>
      <c r="X98" s="458"/>
      <c r="Y98" s="503"/>
      <c r="Z98" s="504"/>
      <c r="AA98" s="503"/>
      <c r="AB98" s="504"/>
      <c r="AC98" s="463">
        <v>6</v>
      </c>
      <c r="AD98" s="470"/>
      <c r="AE98" s="486">
        <v>180</v>
      </c>
      <c r="AF98" s="487"/>
      <c r="AG98" s="486">
        <v>54</v>
      </c>
      <c r="AH98" s="505"/>
      <c r="AI98" s="463">
        <v>36</v>
      </c>
      <c r="AJ98" s="470"/>
      <c r="AK98" s="463"/>
      <c r="AL98" s="458"/>
      <c r="AM98" s="470">
        <v>18</v>
      </c>
      <c r="AN98" s="470"/>
      <c r="AO98" s="486">
        <v>126</v>
      </c>
      <c r="AP98" s="487"/>
      <c r="AQ98" s="463"/>
      <c r="AR98" s="464"/>
      <c r="AS98" s="459"/>
      <c r="AT98" s="470"/>
      <c r="AU98" s="463"/>
      <c r="AV98" s="464"/>
      <c r="AW98" s="459"/>
      <c r="AX98" s="470"/>
      <c r="AY98" s="463">
        <v>3</v>
      </c>
      <c r="AZ98" s="464"/>
      <c r="BA98" s="459"/>
      <c r="BB98" s="470"/>
      <c r="BC98" s="463"/>
      <c r="BD98" s="464"/>
      <c r="BE98" s="459"/>
      <c r="BF98" s="458"/>
      <c r="BG98" s="492"/>
      <c r="BH98" s="492"/>
      <c r="BI98" s="492"/>
      <c r="BJ98" s="131"/>
      <c r="BK98" s="492"/>
      <c r="BL98" s="492"/>
      <c r="BM98" s="492"/>
    </row>
    <row r="99" spans="3:65" s="127" customFormat="1" ht="33" customHeight="1">
      <c r="C99" s="38"/>
      <c r="D99" s="1106" t="s">
        <v>103</v>
      </c>
      <c r="E99" s="1107"/>
      <c r="F99" s="1108"/>
      <c r="G99" s="886" t="s">
        <v>282</v>
      </c>
      <c r="H99" s="887"/>
      <c r="I99" s="887"/>
      <c r="J99" s="887"/>
      <c r="K99" s="887"/>
      <c r="L99" s="887"/>
      <c r="M99" s="887"/>
      <c r="N99" s="887"/>
      <c r="O99" s="887"/>
      <c r="P99" s="887"/>
      <c r="Q99" s="887"/>
      <c r="R99" s="887"/>
      <c r="S99" s="887"/>
      <c r="T99" s="888"/>
      <c r="U99" s="675"/>
      <c r="V99" s="760"/>
      <c r="W99" s="719">
        <v>5</v>
      </c>
      <c r="X99" s="674"/>
      <c r="Y99" s="675"/>
      <c r="Z99" s="760"/>
      <c r="AA99" s="719"/>
      <c r="AB99" s="760"/>
      <c r="AC99" s="675">
        <v>4</v>
      </c>
      <c r="AD99" s="760"/>
      <c r="AE99" s="591">
        <v>120</v>
      </c>
      <c r="AF99" s="606"/>
      <c r="AG99" s="605">
        <v>54</v>
      </c>
      <c r="AH99" s="605"/>
      <c r="AI99" s="480">
        <v>36</v>
      </c>
      <c r="AJ99" s="479"/>
      <c r="AK99" s="463"/>
      <c r="AL99" s="458"/>
      <c r="AM99" s="479">
        <v>18</v>
      </c>
      <c r="AN99" s="479"/>
      <c r="AO99" s="591">
        <v>66</v>
      </c>
      <c r="AP99" s="606"/>
      <c r="AQ99" s="480"/>
      <c r="AR99" s="481"/>
      <c r="AS99" s="478"/>
      <c r="AT99" s="479"/>
      <c r="AU99" s="480"/>
      <c r="AV99" s="481"/>
      <c r="AW99" s="478"/>
      <c r="AX99" s="596"/>
      <c r="AY99" s="479">
        <v>3</v>
      </c>
      <c r="AZ99" s="481"/>
      <c r="BA99" s="673"/>
      <c r="BB99" s="674"/>
      <c r="BC99" s="675"/>
      <c r="BD99" s="673"/>
      <c r="BE99" s="453"/>
      <c r="BF99" s="474"/>
      <c r="BG99" s="492"/>
      <c r="BH99" s="492"/>
      <c r="BI99" s="492"/>
      <c r="BJ99" s="184"/>
      <c r="BK99" s="492"/>
      <c r="BL99" s="492"/>
      <c r="BM99" s="492"/>
    </row>
    <row r="100" spans="3:65" s="127" customFormat="1" ht="29.25" customHeight="1">
      <c r="C100" s="38"/>
      <c r="D100" s="697" t="s">
        <v>104</v>
      </c>
      <c r="E100" s="698"/>
      <c r="F100" s="699"/>
      <c r="G100" s="694" t="s">
        <v>284</v>
      </c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6"/>
      <c r="U100" s="686"/>
      <c r="V100" s="687"/>
      <c r="W100" s="729">
        <v>6</v>
      </c>
      <c r="X100" s="453"/>
      <c r="Y100" s="686"/>
      <c r="Z100" s="687"/>
      <c r="AA100" s="729"/>
      <c r="AB100" s="687"/>
      <c r="AC100" s="686">
        <v>4</v>
      </c>
      <c r="AD100" s="687"/>
      <c r="AE100" s="486">
        <v>120</v>
      </c>
      <c r="AF100" s="487"/>
      <c r="AG100" s="505">
        <v>54</v>
      </c>
      <c r="AH100" s="505"/>
      <c r="AI100" s="463">
        <v>36</v>
      </c>
      <c r="AJ100" s="470"/>
      <c r="AK100" s="463"/>
      <c r="AL100" s="458"/>
      <c r="AM100" s="470">
        <v>18</v>
      </c>
      <c r="AN100" s="470"/>
      <c r="AO100" s="486">
        <v>66</v>
      </c>
      <c r="AP100" s="487"/>
      <c r="AQ100" s="463"/>
      <c r="AR100" s="464"/>
      <c r="AS100" s="459"/>
      <c r="AT100" s="470"/>
      <c r="AU100" s="463"/>
      <c r="AV100" s="464"/>
      <c r="AW100" s="459"/>
      <c r="AX100" s="458"/>
      <c r="AY100" s="470"/>
      <c r="AZ100" s="464"/>
      <c r="BA100" s="459">
        <v>3</v>
      </c>
      <c r="BB100" s="470"/>
      <c r="BC100" s="686"/>
      <c r="BD100" s="728"/>
      <c r="BE100" s="453"/>
      <c r="BF100" s="474"/>
      <c r="BG100" s="492"/>
      <c r="BH100" s="492"/>
      <c r="BI100" s="492"/>
      <c r="BJ100" s="184"/>
      <c r="BK100" s="492"/>
      <c r="BL100" s="492"/>
      <c r="BM100" s="492"/>
    </row>
    <row r="101" spans="3:65" s="127" customFormat="1" ht="29.25" customHeight="1" thickBot="1">
      <c r="C101" s="38"/>
      <c r="D101" s="697" t="s">
        <v>105</v>
      </c>
      <c r="E101" s="698"/>
      <c r="F101" s="699"/>
      <c r="G101" s="1113" t="s">
        <v>285</v>
      </c>
      <c r="H101" s="1114"/>
      <c r="I101" s="1114"/>
      <c r="J101" s="1114"/>
      <c r="K101" s="1114"/>
      <c r="L101" s="1114"/>
      <c r="M101" s="1114"/>
      <c r="N101" s="1114"/>
      <c r="O101" s="1114"/>
      <c r="P101" s="1114"/>
      <c r="Q101" s="1114"/>
      <c r="R101" s="1114"/>
      <c r="S101" s="1114"/>
      <c r="T101" s="1115"/>
      <c r="U101" s="493"/>
      <c r="V101" s="1112"/>
      <c r="W101" s="1116">
        <v>6</v>
      </c>
      <c r="X101" s="1125"/>
      <c r="Y101" s="493"/>
      <c r="Z101" s="1112"/>
      <c r="AA101" s="1116"/>
      <c r="AB101" s="1112"/>
      <c r="AC101" s="493">
        <v>4</v>
      </c>
      <c r="AD101" s="1112"/>
      <c r="AE101" s="622">
        <v>120</v>
      </c>
      <c r="AF101" s="623"/>
      <c r="AG101" s="751">
        <v>54</v>
      </c>
      <c r="AH101" s="751"/>
      <c r="AI101" s="619">
        <v>36</v>
      </c>
      <c r="AJ101" s="621"/>
      <c r="AK101" s="477"/>
      <c r="AL101" s="468"/>
      <c r="AM101" s="621">
        <v>18</v>
      </c>
      <c r="AN101" s="621"/>
      <c r="AO101" s="622">
        <v>66</v>
      </c>
      <c r="AP101" s="623"/>
      <c r="AQ101" s="619"/>
      <c r="AR101" s="620"/>
      <c r="AS101" s="614"/>
      <c r="AT101" s="621"/>
      <c r="AU101" s="619"/>
      <c r="AV101" s="620"/>
      <c r="AW101" s="614"/>
      <c r="AX101" s="615"/>
      <c r="AY101" s="621"/>
      <c r="AZ101" s="620"/>
      <c r="BA101" s="614">
        <v>3</v>
      </c>
      <c r="BB101" s="621"/>
      <c r="BC101" s="493"/>
      <c r="BD101" s="494"/>
      <c r="BE101" s="495"/>
      <c r="BF101" s="496"/>
      <c r="BG101" s="492"/>
      <c r="BH101" s="492"/>
      <c r="BI101" s="492"/>
      <c r="BJ101" s="184"/>
      <c r="BK101" s="492"/>
      <c r="BL101" s="492"/>
      <c r="BM101" s="492"/>
    </row>
    <row r="102" spans="3:65" s="127" customFormat="1" ht="28.5" customHeight="1">
      <c r="C102" s="38"/>
      <c r="D102" s="914" t="s">
        <v>106</v>
      </c>
      <c r="E102" s="915"/>
      <c r="F102" s="916"/>
      <c r="G102" s="513" t="s">
        <v>286</v>
      </c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5"/>
      <c r="U102" s="511">
        <v>7</v>
      </c>
      <c r="V102" s="476"/>
      <c r="W102" s="457"/>
      <c r="X102" s="476"/>
      <c r="Y102" s="511"/>
      <c r="Z102" s="476"/>
      <c r="AA102" s="457"/>
      <c r="AB102" s="476"/>
      <c r="AC102" s="511">
        <v>7</v>
      </c>
      <c r="AD102" s="476"/>
      <c r="AE102" s="656">
        <v>210</v>
      </c>
      <c r="AF102" s="521"/>
      <c r="AG102" s="818">
        <v>54</v>
      </c>
      <c r="AH102" s="521"/>
      <c r="AI102" s="511">
        <v>36</v>
      </c>
      <c r="AJ102" s="457"/>
      <c r="AK102" s="491"/>
      <c r="AL102" s="489"/>
      <c r="AM102" s="457">
        <v>18</v>
      </c>
      <c r="AN102" s="476"/>
      <c r="AO102" s="818">
        <v>156</v>
      </c>
      <c r="AP102" s="521"/>
      <c r="AQ102" s="511"/>
      <c r="AR102" s="506"/>
      <c r="AS102" s="488"/>
      <c r="AT102" s="476"/>
      <c r="AU102" s="511"/>
      <c r="AV102" s="506"/>
      <c r="AW102" s="488"/>
      <c r="AX102" s="476"/>
      <c r="AY102" s="511"/>
      <c r="AZ102" s="506"/>
      <c r="BA102" s="488"/>
      <c r="BB102" s="476"/>
      <c r="BC102" s="511">
        <v>3</v>
      </c>
      <c r="BD102" s="506"/>
      <c r="BE102" s="488"/>
      <c r="BF102" s="489"/>
      <c r="BG102" s="492"/>
      <c r="BH102" s="492"/>
      <c r="BI102" s="492"/>
      <c r="BJ102" s="184"/>
      <c r="BK102" s="492"/>
      <c r="BL102" s="492"/>
      <c r="BM102" s="492"/>
    </row>
    <row r="103" spans="3:65" s="127" customFormat="1" ht="28.5" customHeight="1">
      <c r="C103" s="38"/>
      <c r="D103" s="628" t="s">
        <v>97</v>
      </c>
      <c r="E103" s="629"/>
      <c r="F103" s="630"/>
      <c r="G103" s="886" t="s">
        <v>287</v>
      </c>
      <c r="H103" s="887"/>
      <c r="I103" s="887"/>
      <c r="J103" s="887"/>
      <c r="K103" s="887"/>
      <c r="L103" s="887"/>
      <c r="M103" s="887"/>
      <c r="N103" s="887"/>
      <c r="O103" s="887"/>
      <c r="P103" s="887"/>
      <c r="Q103" s="887"/>
      <c r="R103" s="887"/>
      <c r="S103" s="887"/>
      <c r="T103" s="888"/>
      <c r="U103" s="718"/>
      <c r="V103" s="596"/>
      <c r="W103" s="479">
        <v>8</v>
      </c>
      <c r="X103" s="596"/>
      <c r="Y103" s="718"/>
      <c r="Z103" s="596"/>
      <c r="AA103" s="479"/>
      <c r="AB103" s="596"/>
      <c r="AC103" s="718">
        <v>3</v>
      </c>
      <c r="AD103" s="596"/>
      <c r="AE103" s="605">
        <v>90</v>
      </c>
      <c r="AF103" s="606"/>
      <c r="AG103" s="1119">
        <v>54</v>
      </c>
      <c r="AH103" s="606"/>
      <c r="AI103" s="718">
        <v>36</v>
      </c>
      <c r="AJ103" s="479"/>
      <c r="AK103" s="473"/>
      <c r="AL103" s="474"/>
      <c r="AM103" s="479">
        <v>18</v>
      </c>
      <c r="AN103" s="596"/>
      <c r="AO103" s="1119">
        <v>36</v>
      </c>
      <c r="AP103" s="606"/>
      <c r="AQ103" s="718"/>
      <c r="AR103" s="719"/>
      <c r="AS103" s="674"/>
      <c r="AT103" s="596"/>
      <c r="AU103" s="718"/>
      <c r="AV103" s="719"/>
      <c r="AW103" s="674"/>
      <c r="AX103" s="596"/>
      <c r="AY103" s="718"/>
      <c r="AZ103" s="719"/>
      <c r="BA103" s="674"/>
      <c r="BB103" s="596"/>
      <c r="BC103" s="718"/>
      <c r="BD103" s="719"/>
      <c r="BE103" s="453">
        <v>6</v>
      </c>
      <c r="BF103" s="474"/>
      <c r="BG103" s="492"/>
      <c r="BH103" s="492"/>
      <c r="BI103" s="492"/>
      <c r="BJ103" s="184"/>
      <c r="BK103" s="492"/>
      <c r="BL103" s="492"/>
      <c r="BM103" s="492"/>
    </row>
    <row r="104" spans="3:65" s="127" customFormat="1" ht="30.75" customHeight="1" thickBot="1">
      <c r="C104" s="38"/>
      <c r="D104" s="497" t="s">
        <v>99</v>
      </c>
      <c r="E104" s="498"/>
      <c r="F104" s="499"/>
      <c r="G104" s="710" t="s">
        <v>288</v>
      </c>
      <c r="H104" s="711"/>
      <c r="I104" s="711"/>
      <c r="J104" s="711"/>
      <c r="K104" s="711"/>
      <c r="L104" s="711"/>
      <c r="M104" s="711"/>
      <c r="N104" s="711"/>
      <c r="O104" s="711"/>
      <c r="P104" s="711"/>
      <c r="Q104" s="711"/>
      <c r="R104" s="711"/>
      <c r="S104" s="711"/>
      <c r="T104" s="712"/>
      <c r="U104" s="676">
        <v>8</v>
      </c>
      <c r="V104" s="468"/>
      <c r="W104" s="607"/>
      <c r="X104" s="468"/>
      <c r="Y104" s="676"/>
      <c r="Z104" s="468"/>
      <c r="AA104" s="607"/>
      <c r="AB104" s="468"/>
      <c r="AC104" s="676">
        <v>4</v>
      </c>
      <c r="AD104" s="468"/>
      <c r="AE104" s="610">
        <v>120</v>
      </c>
      <c r="AF104" s="652"/>
      <c r="AG104" s="896">
        <v>54</v>
      </c>
      <c r="AH104" s="652"/>
      <c r="AI104" s="676">
        <v>36</v>
      </c>
      <c r="AJ104" s="607"/>
      <c r="AK104" s="877"/>
      <c r="AL104" s="496"/>
      <c r="AM104" s="607">
        <v>18</v>
      </c>
      <c r="AN104" s="468"/>
      <c r="AO104" s="896">
        <v>66</v>
      </c>
      <c r="AP104" s="652"/>
      <c r="AQ104" s="676"/>
      <c r="AR104" s="677"/>
      <c r="AS104" s="495"/>
      <c r="AT104" s="468"/>
      <c r="AU104" s="676"/>
      <c r="AV104" s="677"/>
      <c r="AW104" s="495"/>
      <c r="AX104" s="468"/>
      <c r="AY104" s="676"/>
      <c r="AZ104" s="677"/>
      <c r="BA104" s="495"/>
      <c r="BB104" s="468"/>
      <c r="BC104" s="676"/>
      <c r="BD104" s="677"/>
      <c r="BE104" s="495">
        <v>6</v>
      </c>
      <c r="BF104" s="496"/>
      <c r="BG104" s="492"/>
      <c r="BH104" s="492"/>
      <c r="BI104" s="492"/>
      <c r="BJ104" s="184"/>
      <c r="BK104" s="492"/>
      <c r="BL104" s="492"/>
      <c r="BM104" s="492"/>
    </row>
    <row r="105" spans="3:65" s="127" customFormat="1" ht="29.25" customHeight="1">
      <c r="C105" s="38"/>
      <c r="D105" s="497" t="s">
        <v>269</v>
      </c>
      <c r="E105" s="498"/>
      <c r="F105" s="499"/>
      <c r="G105" s="886" t="s">
        <v>289</v>
      </c>
      <c r="H105" s="887"/>
      <c r="I105" s="887"/>
      <c r="J105" s="887"/>
      <c r="K105" s="887"/>
      <c r="L105" s="887"/>
      <c r="M105" s="887"/>
      <c r="N105" s="887"/>
      <c r="O105" s="887"/>
      <c r="P105" s="887"/>
      <c r="Q105" s="887"/>
      <c r="R105" s="887"/>
      <c r="S105" s="887"/>
      <c r="T105" s="888"/>
      <c r="U105" s="675"/>
      <c r="V105" s="760"/>
      <c r="W105" s="719">
        <v>8</v>
      </c>
      <c r="X105" s="674"/>
      <c r="Y105" s="675"/>
      <c r="Z105" s="760"/>
      <c r="AA105" s="719"/>
      <c r="AB105" s="760"/>
      <c r="AC105" s="675">
        <v>4</v>
      </c>
      <c r="AD105" s="760"/>
      <c r="AE105" s="964">
        <v>120</v>
      </c>
      <c r="AF105" s="1117"/>
      <c r="AG105" s="1118">
        <v>54</v>
      </c>
      <c r="AH105" s="965"/>
      <c r="AI105" s="719">
        <v>36</v>
      </c>
      <c r="AJ105" s="674"/>
      <c r="AK105" s="491"/>
      <c r="AL105" s="489"/>
      <c r="AM105" s="719">
        <v>18</v>
      </c>
      <c r="AN105" s="674"/>
      <c r="AO105" s="1118">
        <v>66</v>
      </c>
      <c r="AP105" s="965"/>
      <c r="AQ105" s="719"/>
      <c r="AR105" s="673"/>
      <c r="AS105" s="673"/>
      <c r="AT105" s="674"/>
      <c r="AU105" s="675"/>
      <c r="AV105" s="673"/>
      <c r="AW105" s="673"/>
      <c r="AX105" s="760"/>
      <c r="AY105" s="719"/>
      <c r="AZ105" s="673"/>
      <c r="BA105" s="673"/>
      <c r="BB105" s="674"/>
      <c r="BC105" s="675"/>
      <c r="BD105" s="673"/>
      <c r="BE105" s="488">
        <v>6</v>
      </c>
      <c r="BF105" s="489"/>
      <c r="BG105" s="492"/>
      <c r="BH105" s="492"/>
      <c r="BI105" s="492"/>
      <c r="BJ105" s="184"/>
      <c r="BK105" s="492"/>
      <c r="BL105" s="492"/>
      <c r="BM105" s="492"/>
    </row>
    <row r="106" spans="3:65" s="127" customFormat="1" ht="33" customHeight="1" thickBot="1">
      <c r="C106" s="38"/>
      <c r="D106" s="707" t="s">
        <v>270</v>
      </c>
      <c r="E106" s="708"/>
      <c r="F106" s="709"/>
      <c r="G106" s="710" t="s">
        <v>290</v>
      </c>
      <c r="H106" s="711"/>
      <c r="I106" s="711"/>
      <c r="J106" s="711"/>
      <c r="K106" s="711"/>
      <c r="L106" s="711"/>
      <c r="M106" s="711"/>
      <c r="N106" s="711"/>
      <c r="O106" s="711"/>
      <c r="P106" s="711"/>
      <c r="Q106" s="711"/>
      <c r="R106" s="711"/>
      <c r="S106" s="711"/>
      <c r="T106" s="712"/>
      <c r="U106" s="713"/>
      <c r="V106" s="714"/>
      <c r="W106" s="677">
        <v>8</v>
      </c>
      <c r="X106" s="495"/>
      <c r="Y106" s="713"/>
      <c r="Z106" s="714"/>
      <c r="AA106" s="677"/>
      <c r="AB106" s="714"/>
      <c r="AC106" s="713">
        <v>4</v>
      </c>
      <c r="AD106" s="714"/>
      <c r="AE106" s="882">
        <v>120</v>
      </c>
      <c r="AF106" s="883"/>
      <c r="AG106" s="713">
        <v>54</v>
      </c>
      <c r="AH106" s="714"/>
      <c r="AI106" s="677">
        <v>36</v>
      </c>
      <c r="AJ106" s="495"/>
      <c r="AK106" s="877"/>
      <c r="AL106" s="496"/>
      <c r="AM106" s="677">
        <v>18</v>
      </c>
      <c r="AN106" s="495"/>
      <c r="AO106" s="880">
        <v>66</v>
      </c>
      <c r="AP106" s="881"/>
      <c r="AQ106" s="677"/>
      <c r="AR106" s="717"/>
      <c r="AS106" s="717"/>
      <c r="AT106" s="495"/>
      <c r="AU106" s="713"/>
      <c r="AV106" s="717"/>
      <c r="AW106" s="717"/>
      <c r="AX106" s="714"/>
      <c r="AY106" s="677"/>
      <c r="AZ106" s="717"/>
      <c r="BA106" s="717"/>
      <c r="BB106" s="495"/>
      <c r="BC106" s="713"/>
      <c r="BD106" s="717"/>
      <c r="BE106" s="495">
        <v>6</v>
      </c>
      <c r="BF106" s="496"/>
      <c r="BG106" s="492"/>
      <c r="BH106" s="492"/>
      <c r="BI106" s="492"/>
      <c r="BJ106" s="184"/>
      <c r="BK106" s="492"/>
      <c r="BL106" s="492"/>
      <c r="BM106" s="492"/>
    </row>
    <row r="107" spans="4:79" s="38" customFormat="1" ht="41.25" customHeight="1" thickBot="1">
      <c r="D107" s="889" t="s">
        <v>275</v>
      </c>
      <c r="E107" s="890"/>
      <c r="F107" s="890"/>
      <c r="G107" s="890"/>
      <c r="H107" s="890"/>
      <c r="I107" s="890"/>
      <c r="J107" s="890"/>
      <c r="K107" s="890"/>
      <c r="L107" s="890"/>
      <c r="M107" s="890"/>
      <c r="N107" s="890"/>
      <c r="O107" s="890"/>
      <c r="P107" s="890"/>
      <c r="Q107" s="890"/>
      <c r="R107" s="890"/>
      <c r="S107" s="890"/>
      <c r="T107" s="891"/>
      <c r="U107" s="723">
        <v>3</v>
      </c>
      <c r="V107" s="892"/>
      <c r="W107" s="893">
        <v>8</v>
      </c>
      <c r="X107" s="892"/>
      <c r="Y107" s="723"/>
      <c r="Z107" s="490"/>
      <c r="AA107" s="894"/>
      <c r="AB107" s="895"/>
      <c r="AC107" s="722">
        <f>SUM(AC96:AD106)</f>
        <v>46</v>
      </c>
      <c r="AD107" s="722"/>
      <c r="AE107" s="722">
        <f>SUM(AE97:AF106)</f>
        <v>1290</v>
      </c>
      <c r="AF107" s="722"/>
      <c r="AG107" s="722">
        <f>SUM(AG97:AH106)</f>
        <v>540</v>
      </c>
      <c r="AH107" s="722"/>
      <c r="AI107" s="722">
        <f>SUM(AI97:AJ106)</f>
        <v>360</v>
      </c>
      <c r="AJ107" s="722"/>
      <c r="AK107" s="460"/>
      <c r="AL107" s="455"/>
      <c r="AM107" s="722">
        <f>SUM(AM97:AN106)</f>
        <v>180</v>
      </c>
      <c r="AN107" s="722"/>
      <c r="AO107" s="722">
        <f>SUM(AO97:AP106)</f>
        <v>750</v>
      </c>
      <c r="AP107" s="722"/>
      <c r="AQ107" s="722"/>
      <c r="AR107" s="723"/>
      <c r="AS107" s="776"/>
      <c r="AT107" s="722"/>
      <c r="AU107" s="722"/>
      <c r="AV107" s="723"/>
      <c r="AW107" s="776">
        <f>SUM(AW96:AX106)</f>
        <v>3</v>
      </c>
      <c r="AX107" s="722"/>
      <c r="AY107" s="722">
        <f>SUM(AY97:AZ106)</f>
        <v>9</v>
      </c>
      <c r="AZ107" s="723"/>
      <c r="BA107" s="776">
        <f>SUM(BA99:BB106)</f>
        <v>6</v>
      </c>
      <c r="BB107" s="722"/>
      <c r="BC107" s="722">
        <f>SUM(BC99:BD106)</f>
        <v>3</v>
      </c>
      <c r="BD107" s="723"/>
      <c r="BE107" s="490">
        <f>SUM(BE102:BF106)</f>
        <v>24</v>
      </c>
      <c r="BF107" s="455"/>
      <c r="BG107" s="130"/>
      <c r="BH107" s="172"/>
      <c r="BI107" s="131"/>
      <c r="BJ107" s="131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</row>
    <row r="108" spans="4:62" s="130" customFormat="1" ht="38.25" customHeight="1" thickBot="1">
      <c r="D108" s="911" t="s">
        <v>276</v>
      </c>
      <c r="E108" s="912"/>
      <c r="F108" s="912"/>
      <c r="G108" s="912"/>
      <c r="H108" s="912"/>
      <c r="I108" s="912"/>
      <c r="J108" s="912"/>
      <c r="K108" s="912"/>
      <c r="L108" s="912"/>
      <c r="M108" s="912"/>
      <c r="N108" s="912"/>
      <c r="O108" s="912"/>
      <c r="P108" s="912"/>
      <c r="Q108" s="912"/>
      <c r="R108" s="912"/>
      <c r="S108" s="912"/>
      <c r="T108" s="913"/>
      <c r="U108" s="903">
        <f>SUM(U94)+U107</f>
        <v>4</v>
      </c>
      <c r="V108" s="904"/>
      <c r="W108" s="900">
        <f>SUM(W94)+W107</f>
        <v>13</v>
      </c>
      <c r="X108" s="904"/>
      <c r="Y108" s="903"/>
      <c r="Z108" s="905"/>
      <c r="AA108" s="903">
        <f>SUM(AA94)+AA107</f>
        <v>6</v>
      </c>
      <c r="AB108" s="904"/>
      <c r="AC108" s="901">
        <f>SUM(AC94)+AC107</f>
        <v>60</v>
      </c>
      <c r="AD108" s="902"/>
      <c r="AE108" s="901">
        <f>SUM(AE94)+AE107</f>
        <v>1710</v>
      </c>
      <c r="AF108" s="902"/>
      <c r="AG108" s="901">
        <f>SUM(AG94)+AG107</f>
        <v>810</v>
      </c>
      <c r="AH108" s="902"/>
      <c r="AI108" s="901">
        <f>SUM(AI94)+AI107</f>
        <v>432</v>
      </c>
      <c r="AJ108" s="902"/>
      <c r="AK108" s="460">
        <f>SUM(AK94)</f>
        <v>198</v>
      </c>
      <c r="AL108" s="455"/>
      <c r="AM108" s="901">
        <f>SUM(AM107)</f>
        <v>180</v>
      </c>
      <c r="AN108" s="902"/>
      <c r="AO108" s="901">
        <f>SUM(AO94)+AO107</f>
        <v>900</v>
      </c>
      <c r="AP108" s="902"/>
      <c r="AQ108" s="899"/>
      <c r="AR108" s="900"/>
      <c r="AS108" s="901"/>
      <c r="AT108" s="902"/>
      <c r="AU108" s="899">
        <f>SUM(AU94)+AU107</f>
        <v>4</v>
      </c>
      <c r="AV108" s="900"/>
      <c r="AW108" s="901">
        <f>SUM(AW94)+AW107</f>
        <v>5</v>
      </c>
      <c r="AX108" s="902"/>
      <c r="AY108" s="899">
        <f>SUM(AY94)+AY107</f>
        <v>11</v>
      </c>
      <c r="AZ108" s="900"/>
      <c r="BA108" s="901">
        <f>SUM(BA94)+BA107</f>
        <v>10</v>
      </c>
      <c r="BB108" s="902"/>
      <c r="BC108" s="899">
        <f>SUM(BC94)+BC107</f>
        <v>5</v>
      </c>
      <c r="BD108" s="900"/>
      <c r="BE108" s="490">
        <f>SUM(BE94)+BE107</f>
        <v>26</v>
      </c>
      <c r="BF108" s="455"/>
      <c r="BG108" s="171"/>
      <c r="BH108" s="169"/>
      <c r="BI108" s="131"/>
      <c r="BJ108" s="131"/>
    </row>
    <row r="109" spans="3:79" s="138" customFormat="1" ht="36.75" customHeight="1" thickBot="1">
      <c r="C109" s="139"/>
      <c r="D109" s="906" t="s">
        <v>261</v>
      </c>
      <c r="E109" s="907"/>
      <c r="F109" s="907"/>
      <c r="G109" s="907"/>
      <c r="H109" s="907"/>
      <c r="I109" s="907"/>
      <c r="J109" s="907"/>
      <c r="K109" s="907"/>
      <c r="L109" s="907"/>
      <c r="M109" s="907"/>
      <c r="N109" s="907"/>
      <c r="O109" s="907"/>
      <c r="P109" s="907"/>
      <c r="Q109" s="907"/>
      <c r="R109" s="907"/>
      <c r="S109" s="907"/>
      <c r="T109" s="908"/>
      <c r="U109" s="879">
        <f>SUM(U86)+U108</f>
        <v>23</v>
      </c>
      <c r="V109" s="909"/>
      <c r="W109" s="910">
        <f>SUM(W86)+W108</f>
        <v>37</v>
      </c>
      <c r="X109" s="909"/>
      <c r="Y109" s="879"/>
      <c r="Z109" s="832"/>
      <c r="AA109" s="879">
        <f>SUM(AA86)+AA108</f>
        <v>6</v>
      </c>
      <c r="AB109" s="909"/>
      <c r="AC109" s="874">
        <f>SUM(AC86)+AC108</f>
        <v>240</v>
      </c>
      <c r="AD109" s="874"/>
      <c r="AE109" s="876">
        <f>SUM(AE86)+AE108</f>
        <v>7110</v>
      </c>
      <c r="AF109" s="876"/>
      <c r="AG109" s="876">
        <f>SUM(AG86)+AG108</f>
        <v>3349</v>
      </c>
      <c r="AH109" s="876"/>
      <c r="AI109" s="876">
        <f>SUM(AI86)+AI108</f>
        <v>1764</v>
      </c>
      <c r="AJ109" s="876"/>
      <c r="AK109" s="875">
        <f>SUM(AK86)+AK108</f>
        <v>792</v>
      </c>
      <c r="AL109" s="833"/>
      <c r="AM109" s="876">
        <f>SUM(AM86)+AM108</f>
        <v>793</v>
      </c>
      <c r="AN109" s="876"/>
      <c r="AO109" s="876">
        <f>SUM(AO86)+AO108</f>
        <v>3761</v>
      </c>
      <c r="AP109" s="876"/>
      <c r="AQ109" s="876">
        <f>SUM(AQ86)+AQ108</f>
        <v>30</v>
      </c>
      <c r="AR109" s="879"/>
      <c r="AS109" s="878">
        <f>SUM(AS86)+AS108</f>
        <v>27</v>
      </c>
      <c r="AT109" s="876"/>
      <c r="AU109" s="876">
        <f>SUM(AU86)+AU108</f>
        <v>29</v>
      </c>
      <c r="AV109" s="879"/>
      <c r="AW109" s="878">
        <f>SUM(AW86)+AW108</f>
        <v>26</v>
      </c>
      <c r="AX109" s="876"/>
      <c r="AY109" s="874">
        <f>SUM(AY86)+AY108</f>
        <v>20.5</v>
      </c>
      <c r="AZ109" s="884"/>
      <c r="BA109" s="885">
        <f>SUM(BA86)+BA108</f>
        <v>22.5</v>
      </c>
      <c r="BB109" s="874"/>
      <c r="BC109" s="876">
        <f>SUM(BC86)+BC108</f>
        <v>21</v>
      </c>
      <c r="BD109" s="879"/>
      <c r="BE109" s="832">
        <f>SUM(BE86)+BE108</f>
        <v>26</v>
      </c>
      <c r="BF109" s="833"/>
      <c r="BG109" s="428"/>
      <c r="BH109" s="136"/>
      <c r="BI109" s="413"/>
      <c r="BJ109" s="413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4"/>
    </row>
    <row r="110" spans="3:79" s="138" customFormat="1" ht="25.5" customHeight="1" thickBot="1">
      <c r="C110" s="139"/>
      <c r="D110" s="865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253"/>
      <c r="U110" s="871" t="s">
        <v>108</v>
      </c>
      <c r="V110" s="872"/>
      <c r="W110" s="872"/>
      <c r="X110" s="872"/>
      <c r="Y110" s="872"/>
      <c r="Z110" s="872"/>
      <c r="AA110" s="872"/>
      <c r="AB110" s="872"/>
      <c r="AC110" s="872"/>
      <c r="AD110" s="872"/>
      <c r="AE110" s="872"/>
      <c r="AF110" s="872"/>
      <c r="AG110" s="872"/>
      <c r="AH110" s="872"/>
      <c r="AI110" s="872"/>
      <c r="AJ110" s="872"/>
      <c r="AK110" s="872"/>
      <c r="AL110" s="872"/>
      <c r="AM110" s="872"/>
      <c r="AN110" s="872"/>
      <c r="AO110" s="872"/>
      <c r="AP110" s="873"/>
      <c r="AQ110" s="835">
        <v>3</v>
      </c>
      <c r="AR110" s="836"/>
      <c r="AS110" s="834">
        <v>3</v>
      </c>
      <c r="AT110" s="835"/>
      <c r="AU110" s="835">
        <v>3</v>
      </c>
      <c r="AV110" s="836"/>
      <c r="AW110" s="834">
        <v>3</v>
      </c>
      <c r="AX110" s="835"/>
      <c r="AY110" s="835">
        <v>3</v>
      </c>
      <c r="AZ110" s="836"/>
      <c r="BA110" s="834">
        <v>3</v>
      </c>
      <c r="BB110" s="835"/>
      <c r="BC110" s="835">
        <v>3</v>
      </c>
      <c r="BD110" s="836"/>
      <c r="BE110" s="830">
        <v>2</v>
      </c>
      <c r="BF110" s="831"/>
      <c r="BG110" s="127"/>
      <c r="BH110" s="137"/>
      <c r="BI110" s="137"/>
      <c r="BJ110" s="137"/>
      <c r="BK110" s="431"/>
      <c r="BL110" s="254"/>
      <c r="BM110" s="254"/>
      <c r="BN110" s="254"/>
      <c r="BO110" s="254"/>
      <c r="BP110" s="254"/>
      <c r="BQ110" s="254"/>
      <c r="BR110" s="254"/>
      <c r="BS110" s="254"/>
      <c r="BT110" s="254"/>
      <c r="BU110" s="254"/>
      <c r="BV110" s="254"/>
      <c r="BW110" s="254"/>
      <c r="BX110" s="254"/>
      <c r="BY110" s="254"/>
      <c r="BZ110" s="254"/>
      <c r="CA110" s="254"/>
    </row>
    <row r="111" spans="4:79" s="138" customFormat="1" ht="25.5" customHeight="1" thickBot="1">
      <c r="D111" s="866"/>
      <c r="E111" s="867" t="s">
        <v>283</v>
      </c>
      <c r="F111" s="867"/>
      <c r="G111" s="867"/>
      <c r="H111" s="867"/>
      <c r="I111" s="867"/>
      <c r="J111" s="867"/>
      <c r="K111" s="867"/>
      <c r="L111" s="867"/>
      <c r="M111" s="867"/>
      <c r="N111" s="867"/>
      <c r="O111" s="867"/>
      <c r="P111" s="867"/>
      <c r="Q111" s="867"/>
      <c r="R111" s="867"/>
      <c r="S111" s="867"/>
      <c r="T111" s="174"/>
      <c r="U111" s="868" t="s">
        <v>182</v>
      </c>
      <c r="V111" s="869"/>
      <c r="W111" s="869"/>
      <c r="X111" s="869"/>
      <c r="Y111" s="869"/>
      <c r="Z111" s="869"/>
      <c r="AA111" s="869"/>
      <c r="AB111" s="869"/>
      <c r="AC111" s="869"/>
      <c r="AD111" s="869"/>
      <c r="AE111" s="869"/>
      <c r="AF111" s="869"/>
      <c r="AG111" s="869"/>
      <c r="AH111" s="869"/>
      <c r="AI111" s="869"/>
      <c r="AJ111" s="869"/>
      <c r="AK111" s="869"/>
      <c r="AL111" s="869"/>
      <c r="AM111" s="869"/>
      <c r="AN111" s="869"/>
      <c r="AO111" s="869"/>
      <c r="AP111" s="870"/>
      <c r="AQ111" s="835">
        <v>4</v>
      </c>
      <c r="AR111" s="836"/>
      <c r="AS111" s="834">
        <v>5</v>
      </c>
      <c r="AT111" s="835"/>
      <c r="AU111" s="835">
        <v>5</v>
      </c>
      <c r="AV111" s="836"/>
      <c r="AW111" s="834">
        <v>7</v>
      </c>
      <c r="AX111" s="835"/>
      <c r="AY111" s="835">
        <v>3</v>
      </c>
      <c r="AZ111" s="836"/>
      <c r="BA111" s="834">
        <v>6</v>
      </c>
      <c r="BB111" s="835"/>
      <c r="BC111" s="835">
        <v>3</v>
      </c>
      <c r="BD111" s="836"/>
      <c r="BE111" s="830">
        <v>4</v>
      </c>
      <c r="BF111" s="831"/>
      <c r="BG111" s="127"/>
      <c r="BH111" s="137"/>
      <c r="BI111" s="137"/>
      <c r="BJ111" s="137"/>
      <c r="BK111" s="431"/>
      <c r="BL111" s="254"/>
      <c r="BM111" s="254"/>
      <c r="BN111" s="254"/>
      <c r="BO111" s="254"/>
      <c r="BP111" s="254"/>
      <c r="BQ111" s="254"/>
      <c r="BR111" s="254"/>
      <c r="BS111" s="254"/>
      <c r="BT111" s="254"/>
      <c r="BU111" s="254"/>
      <c r="BV111" s="254"/>
      <c r="BW111" s="254"/>
      <c r="BX111" s="254"/>
      <c r="BY111" s="254"/>
      <c r="BZ111" s="254"/>
      <c r="CA111" s="254"/>
    </row>
    <row r="112" spans="4:79" s="138" customFormat="1" ht="25.5" customHeight="1" thickBot="1"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4"/>
      <c r="O112" s="174"/>
      <c r="P112" s="174"/>
      <c r="Q112" s="174"/>
      <c r="R112" s="174"/>
      <c r="S112" s="174"/>
      <c r="T112" s="174"/>
      <c r="U112" s="822" t="s">
        <v>183</v>
      </c>
      <c r="V112" s="823"/>
      <c r="W112" s="823"/>
      <c r="X112" s="823"/>
      <c r="Y112" s="823"/>
      <c r="Z112" s="823"/>
      <c r="AA112" s="823"/>
      <c r="AB112" s="823"/>
      <c r="AC112" s="823"/>
      <c r="AD112" s="823"/>
      <c r="AE112" s="823"/>
      <c r="AF112" s="823"/>
      <c r="AG112" s="823"/>
      <c r="AH112" s="823"/>
      <c r="AI112" s="823"/>
      <c r="AJ112" s="823"/>
      <c r="AK112" s="823"/>
      <c r="AL112" s="823"/>
      <c r="AM112" s="823"/>
      <c r="AN112" s="823"/>
      <c r="AO112" s="823"/>
      <c r="AP112" s="824"/>
      <c r="AQ112" s="825"/>
      <c r="AR112" s="826"/>
      <c r="AS112" s="829"/>
      <c r="AT112" s="825"/>
      <c r="AU112" s="825"/>
      <c r="AV112" s="826"/>
      <c r="AW112" s="829"/>
      <c r="AX112" s="825"/>
      <c r="AY112" s="825"/>
      <c r="AZ112" s="826"/>
      <c r="BA112" s="829"/>
      <c r="BB112" s="825"/>
      <c r="BC112" s="825"/>
      <c r="BD112" s="826"/>
      <c r="BE112" s="820"/>
      <c r="BF112" s="821"/>
      <c r="BG112" s="127"/>
      <c r="BH112" s="137"/>
      <c r="BI112" s="137"/>
      <c r="BJ112" s="137"/>
      <c r="BK112" s="254"/>
      <c r="BL112" s="254"/>
      <c r="BM112" s="254"/>
      <c r="BN112" s="254"/>
      <c r="BO112" s="254"/>
      <c r="BP112" s="254"/>
      <c r="BQ112" s="254"/>
      <c r="BR112" s="254"/>
      <c r="BS112" s="254"/>
      <c r="BT112" s="254"/>
      <c r="BU112" s="254"/>
      <c r="BV112" s="254"/>
      <c r="BW112" s="254"/>
      <c r="BX112" s="254"/>
      <c r="BY112" s="254"/>
      <c r="BZ112" s="254"/>
      <c r="CA112" s="254"/>
    </row>
    <row r="113" spans="4:79" s="138" customFormat="1" ht="24" customHeight="1" thickBot="1"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174"/>
      <c r="O113" s="174"/>
      <c r="P113" s="174"/>
      <c r="Q113" s="174"/>
      <c r="R113" s="174"/>
      <c r="S113" s="174"/>
      <c r="T113" s="174"/>
      <c r="U113" s="853" t="s">
        <v>184</v>
      </c>
      <c r="V113" s="854"/>
      <c r="W113" s="854"/>
      <c r="X113" s="854"/>
      <c r="Y113" s="854"/>
      <c r="Z113" s="854"/>
      <c r="AA113" s="854"/>
      <c r="AB113" s="854"/>
      <c r="AC113" s="854"/>
      <c r="AD113" s="854"/>
      <c r="AE113" s="854"/>
      <c r="AF113" s="854"/>
      <c r="AG113" s="854"/>
      <c r="AH113" s="854"/>
      <c r="AI113" s="854"/>
      <c r="AJ113" s="854"/>
      <c r="AK113" s="854"/>
      <c r="AL113" s="854"/>
      <c r="AM113" s="854"/>
      <c r="AN113" s="854"/>
      <c r="AO113" s="854"/>
      <c r="AP113" s="855"/>
      <c r="AQ113" s="827"/>
      <c r="AR113" s="828"/>
      <c r="AS113" s="852"/>
      <c r="AT113" s="827"/>
      <c r="AU113" s="827"/>
      <c r="AV113" s="828"/>
      <c r="AW113" s="852">
        <v>1</v>
      </c>
      <c r="AX113" s="827"/>
      <c r="AY113" s="827">
        <v>1</v>
      </c>
      <c r="AZ113" s="828"/>
      <c r="BA113" s="852">
        <v>1</v>
      </c>
      <c r="BB113" s="827"/>
      <c r="BC113" s="827">
        <v>1</v>
      </c>
      <c r="BD113" s="828"/>
      <c r="BE113" s="820"/>
      <c r="BF113" s="821"/>
      <c r="BG113" s="137"/>
      <c r="BH113" s="137"/>
      <c r="BI113" s="137"/>
      <c r="BJ113" s="137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</row>
    <row r="114" spans="1:79" s="143" customFormat="1" ht="19.5" customHeight="1" thickBot="1">
      <c r="A114" s="142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137"/>
      <c r="BH114" s="137"/>
      <c r="BI114" s="137"/>
      <c r="BJ114" s="137"/>
      <c r="BK114" s="254"/>
      <c r="BL114" s="254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190"/>
      <c r="CA114" s="190"/>
    </row>
    <row r="115" spans="1:62" s="190" customFormat="1" ht="26.25" customHeight="1" thickBot="1">
      <c r="A115" s="189"/>
      <c r="D115" s="192"/>
      <c r="E115" s="857" t="s">
        <v>139</v>
      </c>
      <c r="F115" s="858"/>
      <c r="G115" s="858"/>
      <c r="H115" s="858"/>
      <c r="I115" s="858"/>
      <c r="J115" s="858"/>
      <c r="K115" s="858"/>
      <c r="L115" s="858"/>
      <c r="M115" s="858"/>
      <c r="N115" s="858"/>
      <c r="O115" s="858"/>
      <c r="P115" s="858"/>
      <c r="Q115" s="858"/>
      <c r="R115" s="858"/>
      <c r="S115" s="858"/>
      <c r="T115" s="858"/>
      <c r="U115" s="858"/>
      <c r="V115" s="858"/>
      <c r="W115" s="858"/>
      <c r="X115" s="858"/>
      <c r="Y115" s="858"/>
      <c r="Z115" s="858"/>
      <c r="AA115" s="858"/>
      <c r="AB115" s="858"/>
      <c r="AC115" s="858"/>
      <c r="AD115" s="858"/>
      <c r="AE115" s="858"/>
      <c r="AF115" s="858"/>
      <c r="AG115" s="858"/>
      <c r="AH115" s="859"/>
      <c r="AI115" s="860" t="s">
        <v>140</v>
      </c>
      <c r="AJ115" s="861"/>
      <c r="AK115" s="861"/>
      <c r="AL115" s="861"/>
      <c r="AM115" s="861"/>
      <c r="AN115" s="861"/>
      <c r="AO115" s="861"/>
      <c r="AP115" s="861"/>
      <c r="AQ115" s="861"/>
      <c r="AR115" s="861"/>
      <c r="AS115" s="861"/>
      <c r="AT115" s="861"/>
      <c r="AU115" s="861"/>
      <c r="AV115" s="861"/>
      <c r="AW115" s="861"/>
      <c r="AX115" s="861"/>
      <c r="AY115" s="861"/>
      <c r="AZ115" s="861"/>
      <c r="BA115" s="861"/>
      <c r="BB115" s="861"/>
      <c r="BC115" s="861"/>
      <c r="BD115" s="861"/>
      <c r="BE115" s="861"/>
      <c r="BF115" s="861"/>
      <c r="BG115" s="862"/>
      <c r="BH115" s="137"/>
      <c r="BI115" s="137"/>
      <c r="BJ115" s="137"/>
    </row>
    <row r="116" spans="1:79" s="140" customFormat="1" ht="37.5" customHeight="1">
      <c r="A116" s="144"/>
      <c r="B116" s="127"/>
      <c r="C116" s="127"/>
      <c r="D116" s="257"/>
      <c r="E116" s="257"/>
      <c r="F116" s="257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6"/>
      <c r="V116" s="256"/>
      <c r="W116" s="259"/>
      <c r="X116" s="259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137"/>
      <c r="BH116" s="137"/>
      <c r="BI116" s="137"/>
      <c r="BJ116" s="13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</row>
    <row r="117" spans="4:79" s="138" customFormat="1" ht="28.5" customHeight="1">
      <c r="D117" s="254"/>
      <c r="E117" s="254"/>
      <c r="F117" s="254"/>
      <c r="G117" s="856"/>
      <c r="H117" s="856"/>
      <c r="I117" s="856"/>
      <c r="J117" s="856"/>
      <c r="K117" s="856"/>
      <c r="L117" s="856"/>
      <c r="M117" s="856"/>
      <c r="N117" s="856"/>
      <c r="O117" s="856"/>
      <c r="P117" s="856"/>
      <c r="Q117" s="856"/>
      <c r="R117" s="856"/>
      <c r="S117" s="856"/>
      <c r="T117" s="856"/>
      <c r="U117" s="856"/>
      <c r="V117" s="856"/>
      <c r="W117" s="856"/>
      <c r="X117" s="856"/>
      <c r="Y117" s="856"/>
      <c r="Z117" s="856"/>
      <c r="AA117" s="856"/>
      <c r="AB117" s="856"/>
      <c r="AC117" s="856"/>
      <c r="AD117" s="856"/>
      <c r="AE117" s="856"/>
      <c r="AF117" s="856"/>
      <c r="AG117" s="856"/>
      <c r="AH117" s="856"/>
      <c r="AI117" s="856"/>
      <c r="AJ117" s="856"/>
      <c r="AK117" s="856"/>
      <c r="AL117" s="856"/>
      <c r="AM117" s="856"/>
      <c r="AN117" s="856"/>
      <c r="AO117" s="856"/>
      <c r="AP117" s="856"/>
      <c r="AQ117" s="856"/>
      <c r="AR117" s="856"/>
      <c r="AS117" s="856"/>
      <c r="AT117" s="856"/>
      <c r="AU117" s="856"/>
      <c r="AV117" s="856"/>
      <c r="AW117" s="856"/>
      <c r="AX117" s="856"/>
      <c r="AY117" s="856"/>
      <c r="AZ117" s="856"/>
      <c r="BA117" s="856"/>
      <c r="BB117" s="856"/>
      <c r="BC117" s="856"/>
      <c r="BD117" s="856"/>
      <c r="BE117" s="856"/>
      <c r="BF117" s="856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</row>
    <row r="118" spans="4:79" s="138" customFormat="1" ht="25.5" customHeight="1">
      <c r="D118" s="254"/>
      <c r="E118" s="254"/>
      <c r="F118" s="254"/>
      <c r="G118" s="145"/>
      <c r="H118" s="145"/>
      <c r="I118" s="145"/>
      <c r="J118" s="261" t="s">
        <v>110</v>
      </c>
      <c r="K118" s="261"/>
      <c r="L118" s="261"/>
      <c r="M118" s="261"/>
      <c r="N118" s="261"/>
      <c r="O118" s="261"/>
      <c r="P118" s="261"/>
      <c r="Q118" s="261"/>
      <c r="R118" s="261"/>
      <c r="S118" s="262"/>
      <c r="T118" s="262"/>
      <c r="U118" s="262"/>
      <c r="V118" s="263"/>
      <c r="W118" s="264"/>
      <c r="X118" s="265"/>
      <c r="Y118" s="265"/>
      <c r="Z118" s="266" t="s">
        <v>111</v>
      </c>
      <c r="AA118" s="840" t="s">
        <v>262</v>
      </c>
      <c r="AB118" s="840"/>
      <c r="AC118" s="840"/>
      <c r="AD118" s="840"/>
      <c r="AE118" s="840"/>
      <c r="AF118" s="840"/>
      <c r="AG118" s="266" t="s">
        <v>111</v>
      </c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254"/>
      <c r="BH118" s="254"/>
      <c r="BI118" s="254"/>
      <c r="BJ118" s="254"/>
      <c r="BK118" s="254"/>
      <c r="BL118" s="254"/>
      <c r="BM118" s="254"/>
      <c r="BN118" s="254"/>
      <c r="BO118" s="254"/>
      <c r="BP118" s="254"/>
      <c r="BQ118" s="254"/>
      <c r="BR118" s="254"/>
      <c r="BS118" s="254"/>
      <c r="BT118" s="254"/>
      <c r="BU118" s="254"/>
      <c r="BV118" s="254"/>
      <c r="BW118" s="254"/>
      <c r="BX118" s="254"/>
      <c r="BY118" s="254"/>
      <c r="BZ118" s="254"/>
      <c r="CA118" s="254"/>
    </row>
    <row r="119" spans="4:79" s="138" customFormat="1" ht="19.5" customHeight="1">
      <c r="D119" s="267"/>
      <c r="E119" s="268"/>
      <c r="F119" s="268"/>
      <c r="G119" s="269"/>
      <c r="H119" s="269"/>
      <c r="I119" s="269"/>
      <c r="J119" s="270"/>
      <c r="K119" s="270"/>
      <c r="L119" s="271"/>
      <c r="M119" s="272"/>
      <c r="N119" s="272"/>
      <c r="O119" s="272"/>
      <c r="P119" s="273"/>
      <c r="Q119" s="863"/>
      <c r="R119" s="863"/>
      <c r="S119" s="863"/>
      <c r="T119" s="863"/>
      <c r="U119" s="274"/>
      <c r="V119" s="275"/>
      <c r="W119" s="275"/>
      <c r="X119" s="272"/>
      <c r="Y119" s="272"/>
      <c r="Z119" s="864"/>
      <c r="AA119" s="864"/>
      <c r="AB119" s="864"/>
      <c r="AC119" s="864"/>
      <c r="AD119" s="864"/>
      <c r="AE119" s="864"/>
      <c r="AF119" s="864"/>
      <c r="AG119" s="276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  <c r="BD119" s="269"/>
      <c r="BE119" s="269"/>
      <c r="BF119" s="269"/>
      <c r="BG119" s="353"/>
      <c r="BH119" s="353"/>
      <c r="BI119" s="353"/>
      <c r="BJ119" s="353"/>
      <c r="BK119" s="254"/>
      <c r="BL119" s="254"/>
      <c r="BM119" s="254"/>
      <c r="BN119" s="254"/>
      <c r="BO119" s="254"/>
      <c r="BP119" s="254"/>
      <c r="BQ119" s="254"/>
      <c r="BR119" s="254"/>
      <c r="BS119" s="254"/>
      <c r="BT119" s="254"/>
      <c r="BU119" s="254"/>
      <c r="BV119" s="254"/>
      <c r="BW119" s="254"/>
      <c r="BX119" s="254"/>
      <c r="BY119" s="254"/>
      <c r="BZ119" s="254"/>
      <c r="CA119" s="254"/>
    </row>
    <row r="120" spans="4:79" s="138" customFormat="1" ht="18" customHeight="1">
      <c r="D120" s="189"/>
      <c r="E120" s="190"/>
      <c r="F120" s="190"/>
      <c r="G120" s="267"/>
      <c r="H120" s="268"/>
      <c r="I120" s="268"/>
      <c r="J120" s="261" t="s">
        <v>112</v>
      </c>
      <c r="K120" s="261"/>
      <c r="L120" s="261"/>
      <c r="M120" s="261"/>
      <c r="N120" s="261"/>
      <c r="O120" s="261"/>
      <c r="P120" s="261"/>
      <c r="Q120" s="261"/>
      <c r="R120" s="261"/>
      <c r="S120" s="262"/>
      <c r="T120" s="262"/>
      <c r="U120" s="262"/>
      <c r="V120" s="263"/>
      <c r="W120" s="264"/>
      <c r="X120" s="265"/>
      <c r="Y120" s="265"/>
      <c r="Z120" s="266" t="s">
        <v>111</v>
      </c>
      <c r="AA120" s="840" t="s">
        <v>262</v>
      </c>
      <c r="AB120" s="840"/>
      <c r="AC120" s="840"/>
      <c r="AD120" s="840"/>
      <c r="AE120" s="840"/>
      <c r="AF120" s="840"/>
      <c r="AG120" s="266" t="s">
        <v>111</v>
      </c>
      <c r="AH120" s="277"/>
      <c r="AI120" s="278"/>
      <c r="AJ120" s="278"/>
      <c r="AK120" s="841" t="s">
        <v>113</v>
      </c>
      <c r="AL120" s="841"/>
      <c r="AM120" s="841"/>
      <c r="AN120" s="841"/>
      <c r="AO120" s="841"/>
      <c r="AP120" s="841"/>
      <c r="AQ120" s="841"/>
      <c r="AR120" s="841"/>
      <c r="AS120" s="841"/>
      <c r="AT120" s="841"/>
      <c r="AU120" s="842"/>
      <c r="AV120" s="414"/>
      <c r="AW120" s="280"/>
      <c r="AX120" s="280"/>
      <c r="AY120" s="423"/>
      <c r="AZ120" s="281"/>
      <c r="BA120" s="424" t="s">
        <v>263</v>
      </c>
      <c r="BB120" s="415"/>
      <c r="BC120" s="254"/>
      <c r="BD120" s="416"/>
      <c r="BE120" s="416"/>
      <c r="BF120" s="416"/>
      <c r="BG120" s="416"/>
      <c r="BH120" s="389"/>
      <c r="BI120" s="265"/>
      <c r="BJ120" s="406"/>
      <c r="BK120" s="254"/>
      <c r="BL120" s="254"/>
      <c r="BM120" s="254"/>
      <c r="BN120" s="254"/>
      <c r="BO120" s="254"/>
      <c r="BP120" s="254"/>
      <c r="BQ120" s="254"/>
      <c r="BR120" s="254"/>
      <c r="BS120" s="254"/>
      <c r="BT120" s="254"/>
      <c r="BU120" s="254"/>
      <c r="BV120" s="254"/>
      <c r="BW120" s="254"/>
      <c r="BX120" s="254"/>
      <c r="BY120" s="254"/>
      <c r="BZ120" s="254"/>
      <c r="CA120" s="254"/>
    </row>
    <row r="121" spans="4:79" s="138" customFormat="1" ht="18" customHeight="1">
      <c r="D121" s="189"/>
      <c r="E121" s="190"/>
      <c r="F121" s="190"/>
      <c r="G121" s="267"/>
      <c r="H121" s="268"/>
      <c r="I121" s="268"/>
      <c r="J121" s="261"/>
      <c r="K121" s="261"/>
      <c r="L121" s="261"/>
      <c r="M121" s="261"/>
      <c r="N121" s="261"/>
      <c r="O121" s="261"/>
      <c r="P121" s="261"/>
      <c r="Q121" s="261"/>
      <c r="R121" s="261"/>
      <c r="S121" s="281"/>
      <c r="T121" s="281"/>
      <c r="U121" s="281"/>
      <c r="V121" s="388"/>
      <c r="W121" s="265"/>
      <c r="X121" s="265"/>
      <c r="Y121" s="265"/>
      <c r="Z121" s="389"/>
      <c r="AA121" s="390"/>
      <c r="AB121" s="390"/>
      <c r="AC121" s="390"/>
      <c r="AD121" s="390"/>
      <c r="AE121" s="390"/>
      <c r="AF121" s="390"/>
      <c r="AG121" s="389"/>
      <c r="AH121" s="277"/>
      <c r="AI121" s="278"/>
      <c r="AJ121" s="278"/>
      <c r="AK121" s="386"/>
      <c r="AL121" s="386"/>
      <c r="AM121" s="386"/>
      <c r="AN121" s="386"/>
      <c r="AO121" s="386"/>
      <c r="AP121" s="386"/>
      <c r="AQ121" s="386"/>
      <c r="AR121" s="386"/>
      <c r="AS121" s="386"/>
      <c r="AT121" s="386"/>
      <c r="AU121" s="386"/>
      <c r="AV121" s="417"/>
      <c r="AW121" s="417"/>
      <c r="AX121" s="417"/>
      <c r="AY121" s="418"/>
      <c r="AZ121" s="281"/>
      <c r="BA121" s="419"/>
      <c r="BB121" s="420"/>
      <c r="BC121" s="421"/>
      <c r="BD121" s="422"/>
      <c r="BE121" s="422"/>
      <c r="BF121" s="422"/>
      <c r="BG121" s="422"/>
      <c r="BH121" s="389"/>
      <c r="BI121" s="265"/>
      <c r="BJ121" s="406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</row>
    <row r="122" spans="1:79" s="140" customFormat="1" ht="19.5" customHeight="1">
      <c r="A122" s="149"/>
      <c r="B122" s="150"/>
      <c r="C122" s="151"/>
      <c r="D122" s="267"/>
      <c r="E122" s="851"/>
      <c r="F122" s="851"/>
      <c r="G122" s="851"/>
      <c r="H122" s="851"/>
      <c r="I122" s="851"/>
      <c r="J122" s="851"/>
      <c r="K122" s="851"/>
      <c r="L122" s="851"/>
      <c r="M122" s="851"/>
      <c r="N122" s="851"/>
      <c r="O122" s="851"/>
      <c r="P122" s="851"/>
      <c r="Q122" s="851"/>
      <c r="R122" s="851"/>
      <c r="S122" s="851"/>
      <c r="T122" s="851"/>
      <c r="U122" s="851"/>
      <c r="V122" s="851"/>
      <c r="W122" s="851"/>
      <c r="X122" s="851"/>
      <c r="Y122" s="851"/>
      <c r="Z122" s="851"/>
      <c r="AA122" s="851"/>
      <c r="AB122" s="851"/>
      <c r="AC122" s="851"/>
      <c r="AD122" s="851"/>
      <c r="AE122" s="127"/>
      <c r="AF122" s="127"/>
      <c r="AG122" s="276"/>
      <c r="AH122" s="276"/>
      <c r="AI122" s="276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848"/>
      <c r="AX122" s="849"/>
      <c r="AY122" s="849"/>
      <c r="AZ122" s="850"/>
      <c r="BA122" s="849"/>
      <c r="BB122" s="845"/>
      <c r="BC122" s="846"/>
      <c r="BD122" s="846"/>
      <c r="BE122" s="846"/>
      <c r="BF122" s="846"/>
      <c r="BG122" s="846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</row>
    <row r="123" spans="1:79" s="140" customFormat="1" ht="15" customHeight="1">
      <c r="A123" s="149"/>
      <c r="B123" s="150"/>
      <c r="C123" s="152"/>
      <c r="D123" s="267"/>
      <c r="E123" s="851"/>
      <c r="F123" s="851"/>
      <c r="G123" s="851"/>
      <c r="H123" s="851"/>
      <c r="I123" s="851"/>
      <c r="J123" s="851"/>
      <c r="K123" s="851"/>
      <c r="L123" s="851"/>
      <c r="M123" s="851"/>
      <c r="N123" s="851"/>
      <c r="O123" s="851"/>
      <c r="P123" s="851"/>
      <c r="Q123" s="851"/>
      <c r="R123" s="851"/>
      <c r="S123" s="851"/>
      <c r="T123" s="851"/>
      <c r="U123" s="851"/>
      <c r="V123" s="851"/>
      <c r="W123" s="851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289"/>
      <c r="AH123" s="289"/>
      <c r="AI123" s="289"/>
      <c r="AJ123" s="289"/>
      <c r="AK123" s="290"/>
      <c r="AL123" s="291"/>
      <c r="AM123" s="291"/>
      <c r="AN123" s="291"/>
      <c r="AO123" s="291"/>
      <c r="AP123" s="292"/>
      <c r="AQ123" s="293"/>
      <c r="AR123" s="335"/>
      <c r="AS123" s="335"/>
      <c r="AT123" s="335"/>
      <c r="AU123" s="294"/>
      <c r="AV123" s="294"/>
      <c r="AW123" s="294"/>
      <c r="AX123" s="294"/>
      <c r="AY123" s="294"/>
      <c r="AZ123" s="294"/>
      <c r="BA123" s="335"/>
      <c r="BB123" s="335"/>
      <c r="BC123" s="334"/>
      <c r="BD123" s="335"/>
      <c r="BE123" s="336"/>
      <c r="BF123" s="335"/>
      <c r="BG123" s="335"/>
      <c r="BH123" s="335"/>
      <c r="BI123" s="335"/>
      <c r="BJ123" s="40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</row>
    <row r="124" spans="1:79" s="140" customFormat="1" ht="21.75" customHeight="1" hidden="1">
      <c r="A124" s="149"/>
      <c r="B124" s="150"/>
      <c r="C124" s="152"/>
      <c r="D124" s="337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  <c r="O124" s="575"/>
      <c r="P124" s="575"/>
      <c r="Q124" s="575"/>
      <c r="R124" s="575"/>
      <c r="S124" s="575"/>
      <c r="T124" s="575"/>
      <c r="U124" s="575"/>
      <c r="V124" s="575"/>
      <c r="W124" s="575"/>
      <c r="X124" s="575"/>
      <c r="Y124" s="575"/>
      <c r="Z124" s="575"/>
      <c r="AA124" s="575"/>
      <c r="AB124" s="575"/>
      <c r="AC124" s="575"/>
      <c r="AD124" s="575"/>
      <c r="AE124" s="575"/>
      <c r="AF124" s="575"/>
      <c r="AG124" s="289"/>
      <c r="AH124" s="289"/>
      <c r="AI124" s="289"/>
      <c r="AJ124" s="289"/>
      <c r="AK124" s="290"/>
      <c r="AL124" s="337"/>
      <c r="AM124" s="337"/>
      <c r="AN124" s="337"/>
      <c r="AO124" s="337"/>
      <c r="AP124" s="337"/>
      <c r="AQ124" s="337"/>
      <c r="AR124" s="337"/>
      <c r="AS124" s="337"/>
      <c r="AT124" s="337"/>
      <c r="AU124" s="294"/>
      <c r="AV124" s="294"/>
      <c r="AW124" s="294"/>
      <c r="AX124" s="338"/>
      <c r="AY124" s="299"/>
      <c r="AZ124" s="299"/>
      <c r="BA124" s="339"/>
      <c r="BB124" s="340"/>
      <c r="BC124" s="341"/>
      <c r="BD124" s="299"/>
      <c r="BE124" s="340"/>
      <c r="BF124" s="341"/>
      <c r="BG124" s="429"/>
      <c r="BH124" s="430"/>
      <c r="BI124" s="341"/>
      <c r="BJ124" s="429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</row>
    <row r="125" spans="1:79" s="140" customFormat="1" ht="25.5" customHeight="1">
      <c r="A125" s="149"/>
      <c r="B125" s="150"/>
      <c r="C125" s="152"/>
      <c r="D125" s="342"/>
      <c r="E125" s="241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196"/>
      <c r="AC125" s="196"/>
      <c r="AD125" s="196"/>
      <c r="AE125" s="196"/>
      <c r="AF125" s="41"/>
      <c r="AG125" s="296"/>
      <c r="AH125" s="296"/>
      <c r="AI125" s="296"/>
      <c r="AJ125" s="296"/>
      <c r="AK125" s="296"/>
      <c r="AL125" s="342"/>
      <c r="AM125" s="296"/>
      <c r="AN125" s="285"/>
      <c r="AO125" s="343"/>
      <c r="AP125" s="343"/>
      <c r="AQ125" s="285"/>
      <c r="AR125" s="335"/>
      <c r="AS125" s="335"/>
      <c r="AT125" s="335"/>
      <c r="AU125" s="294"/>
      <c r="AV125" s="847"/>
      <c r="AW125" s="847"/>
      <c r="AX125" s="847"/>
      <c r="AY125" s="847"/>
      <c r="AZ125" s="334"/>
      <c r="BA125" s="299"/>
      <c r="BB125" s="299"/>
      <c r="BC125" s="335"/>
      <c r="BD125" s="335"/>
      <c r="BE125" s="300"/>
      <c r="BF125" s="300"/>
      <c r="BG125" s="335"/>
      <c r="BH125" s="335"/>
      <c r="BI125" s="335"/>
      <c r="BJ125" s="406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</row>
    <row r="126" spans="1:79" s="140" customFormat="1" ht="16.5" customHeight="1">
      <c r="A126" s="149"/>
      <c r="B126" s="158"/>
      <c r="C126" s="152"/>
      <c r="D126" s="133"/>
      <c r="E126" s="301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127"/>
      <c r="V126" s="127"/>
      <c r="W126" s="127"/>
      <c r="X126" s="127"/>
      <c r="Y126" s="190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844"/>
      <c r="AP126" s="844"/>
      <c r="AQ126" s="844"/>
      <c r="AR126" s="844"/>
      <c r="AS126" s="844"/>
      <c r="AT126" s="844"/>
      <c r="AU126" s="844"/>
      <c r="AV126" s="844"/>
      <c r="AW126" s="844"/>
      <c r="AX126" s="844"/>
      <c r="AY126" s="844"/>
      <c r="AZ126" s="844"/>
      <c r="BA126" s="844"/>
      <c r="BB126" s="844"/>
      <c r="BC126" s="844"/>
      <c r="BD126" s="844"/>
      <c r="BE126" s="844"/>
      <c r="BF126" s="844"/>
      <c r="BG126" s="844"/>
      <c r="BH126" s="844"/>
      <c r="BI126" s="844"/>
      <c r="BJ126" s="844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</row>
    <row r="127" spans="1:79" s="140" customFormat="1" ht="15.75" customHeight="1">
      <c r="A127" s="149"/>
      <c r="B127" s="159"/>
      <c r="C127" s="160"/>
      <c r="D127" s="303"/>
      <c r="E127" s="303"/>
      <c r="F127" s="303"/>
      <c r="G127" s="303"/>
      <c r="H127" s="303"/>
      <c r="I127" s="303"/>
      <c r="J127" s="304"/>
      <c r="K127" s="304"/>
      <c r="L127" s="304"/>
      <c r="M127" s="304"/>
      <c r="N127" s="305"/>
      <c r="O127" s="232"/>
      <c r="P127" s="232"/>
      <c r="Q127" s="232"/>
      <c r="R127" s="306"/>
      <c r="S127" s="306"/>
      <c r="T127" s="307"/>
      <c r="U127" s="127"/>
      <c r="V127" s="127"/>
      <c r="W127" s="127"/>
      <c r="X127" s="127"/>
      <c r="Y127" s="190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308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</row>
    <row r="128" spans="4:79" ht="17.25">
      <c r="D128" s="303"/>
      <c r="E128" s="303"/>
      <c r="F128" s="304"/>
      <c r="G128" s="304"/>
      <c r="H128" s="304"/>
      <c r="I128" s="304"/>
      <c r="J128" s="304"/>
      <c r="K128" s="304"/>
      <c r="L128" s="310"/>
      <c r="M128" s="304"/>
      <c r="N128" s="304"/>
      <c r="O128" s="310"/>
      <c r="P128" s="304"/>
      <c r="Q128" s="127"/>
      <c r="R128" s="190"/>
      <c r="S128" s="311"/>
      <c r="T128" s="61"/>
      <c r="U128" s="311"/>
      <c r="V128" s="838"/>
      <c r="W128" s="839"/>
      <c r="X128" s="839"/>
      <c r="Y128" s="839"/>
      <c r="Z128" s="839"/>
      <c r="AA128" s="312"/>
      <c r="AB128" s="305"/>
      <c r="AC128" s="312"/>
      <c r="AD128" s="312"/>
      <c r="AE128" s="312"/>
      <c r="AF128" s="312"/>
      <c r="AG128" s="312"/>
      <c r="AH128" s="312"/>
      <c r="AI128" s="313"/>
      <c r="AJ128" s="314"/>
      <c r="AK128" s="314"/>
      <c r="AL128" s="314"/>
      <c r="AM128" s="314"/>
      <c r="AN128" s="315"/>
      <c r="AO128" s="316"/>
      <c r="AP128" s="127"/>
      <c r="AQ128" s="127"/>
      <c r="AR128" s="127"/>
      <c r="AS128" s="843"/>
      <c r="AT128" s="843"/>
      <c r="AU128" s="843"/>
      <c r="AV128" s="843"/>
      <c r="AW128" s="843"/>
      <c r="AX128" s="843"/>
      <c r="AY128" s="318"/>
      <c r="AZ128" s="318"/>
      <c r="BA128" s="319"/>
      <c r="BB128" s="319"/>
      <c r="BC128" s="320"/>
      <c r="BD128" s="321"/>
      <c r="BE128" s="321"/>
      <c r="BF128" s="321"/>
      <c r="BG128" s="321"/>
      <c r="BH128" s="408"/>
      <c r="BI128" s="409"/>
      <c r="BJ128" s="127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</row>
    <row r="129" spans="4:79" ht="13.5">
      <c r="D129" s="303"/>
      <c r="E129" s="303"/>
      <c r="F129" s="304"/>
      <c r="G129" s="304"/>
      <c r="H129" s="304"/>
      <c r="I129" s="304"/>
      <c r="J129" s="304"/>
      <c r="K129" s="304"/>
      <c r="L129" s="310"/>
      <c r="M129" s="304"/>
      <c r="N129" s="304"/>
      <c r="O129" s="310"/>
      <c r="P129" s="304"/>
      <c r="Q129" s="127"/>
      <c r="R129" s="190"/>
      <c r="S129" s="311"/>
      <c r="T129" s="61"/>
      <c r="U129" s="311"/>
      <c r="V129" s="311"/>
      <c r="W129" s="322"/>
      <c r="X129" s="127"/>
      <c r="Y129" s="190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3"/>
      <c r="AJ129" s="314"/>
      <c r="AK129" s="314"/>
      <c r="AL129" s="314"/>
      <c r="AM129" s="314"/>
      <c r="AN129" s="315"/>
      <c r="AO129" s="316"/>
      <c r="AP129" s="127"/>
      <c r="AQ129" s="127"/>
      <c r="AR129" s="127"/>
      <c r="AS129" s="843"/>
      <c r="AT129" s="843"/>
      <c r="AU129" s="843"/>
      <c r="AV129" s="843"/>
      <c r="AW129" s="843"/>
      <c r="AX129" s="843"/>
      <c r="AY129" s="127"/>
      <c r="AZ129" s="127"/>
      <c r="BA129" s="310"/>
      <c r="BB129" s="127"/>
      <c r="BC129" s="190"/>
      <c r="BD129" s="127"/>
      <c r="BE129" s="127"/>
      <c r="BF129" s="127"/>
      <c r="BG129" s="127"/>
      <c r="BH129" s="410"/>
      <c r="BI129" s="410"/>
      <c r="BJ129" s="127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</row>
    <row r="130" spans="4:79" ht="15">
      <c r="D130" s="303"/>
      <c r="E130" s="303"/>
      <c r="F130" s="303"/>
      <c r="G130" s="303"/>
      <c r="H130" s="303"/>
      <c r="I130" s="303"/>
      <c r="J130" s="304"/>
      <c r="K130" s="304"/>
      <c r="L130" s="304"/>
      <c r="M130" s="304"/>
      <c r="N130" s="305"/>
      <c r="O130" s="232"/>
      <c r="P130" s="232"/>
      <c r="Q130" s="232"/>
      <c r="R130" s="306"/>
      <c r="S130" s="306"/>
      <c r="T130" s="307"/>
      <c r="U130" s="311"/>
      <c r="V130" s="311"/>
      <c r="W130" s="322"/>
      <c r="X130" s="127"/>
      <c r="Y130" s="190"/>
      <c r="Z130" s="312"/>
      <c r="AA130" s="312"/>
      <c r="AB130" s="312"/>
      <c r="AC130" s="312"/>
      <c r="AD130" s="312"/>
      <c r="AE130" s="312"/>
      <c r="AF130" s="312"/>
      <c r="AG130" s="312"/>
      <c r="AH130" s="312"/>
      <c r="AI130" s="313"/>
      <c r="AJ130" s="314"/>
      <c r="AK130" s="314"/>
      <c r="AL130" s="314"/>
      <c r="AM130" s="314"/>
      <c r="AN130" s="315"/>
      <c r="AO130" s="316"/>
      <c r="AP130" s="127"/>
      <c r="AQ130" s="127"/>
      <c r="AR130" s="127"/>
      <c r="AS130" s="317"/>
      <c r="AT130" s="317"/>
      <c r="AU130" s="317"/>
      <c r="AV130" s="317"/>
      <c r="AW130" s="317"/>
      <c r="AX130" s="317"/>
      <c r="AY130" s="127"/>
      <c r="AZ130" s="127"/>
      <c r="BA130" s="310"/>
      <c r="BB130" s="127"/>
      <c r="BC130" s="190"/>
      <c r="BD130" s="127"/>
      <c r="BE130" s="127"/>
      <c r="BF130" s="127"/>
      <c r="BG130" s="127"/>
      <c r="BH130" s="410"/>
      <c r="BI130" s="410"/>
      <c r="BJ130" s="127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</row>
    <row r="131" spans="4:79" ht="17.25">
      <c r="D131" s="303"/>
      <c r="E131" s="303"/>
      <c r="F131" s="304"/>
      <c r="G131" s="304"/>
      <c r="H131" s="304"/>
      <c r="I131" s="304"/>
      <c r="J131" s="304"/>
      <c r="K131" s="304"/>
      <c r="L131" s="310"/>
      <c r="M131" s="304"/>
      <c r="N131" s="304"/>
      <c r="O131" s="310"/>
      <c r="P131" s="304"/>
      <c r="Q131" s="127"/>
      <c r="R131" s="190"/>
      <c r="S131" s="127"/>
      <c r="T131" s="323"/>
      <c r="U131" s="311"/>
      <c r="V131" s="838"/>
      <c r="W131" s="839"/>
      <c r="X131" s="839"/>
      <c r="Y131" s="839"/>
      <c r="Z131" s="839"/>
      <c r="AA131" s="312"/>
      <c r="AB131" s="305"/>
      <c r="AC131" s="312"/>
      <c r="AD131" s="312"/>
      <c r="AE131" s="312"/>
      <c r="AF131" s="312"/>
      <c r="AG131" s="312"/>
      <c r="AH131" s="312"/>
      <c r="AI131" s="313"/>
      <c r="AJ131" s="314"/>
      <c r="AK131" s="314"/>
      <c r="AL131" s="314"/>
      <c r="AM131" s="314"/>
      <c r="AN131" s="315"/>
      <c r="AO131" s="316"/>
      <c r="AP131" s="127"/>
      <c r="AQ131" s="127"/>
      <c r="AR131" s="127"/>
      <c r="AS131" s="324"/>
      <c r="AT131" s="303"/>
      <c r="AU131" s="303"/>
      <c r="AV131" s="303"/>
      <c r="AW131" s="303"/>
      <c r="AX131" s="303"/>
      <c r="AY131" s="127"/>
      <c r="AZ131" s="127"/>
      <c r="BA131" s="127"/>
      <c r="BB131" s="127"/>
      <c r="BC131" s="320"/>
      <c r="BD131" s="321"/>
      <c r="BE131" s="321"/>
      <c r="BF131" s="130"/>
      <c r="BG131" s="321"/>
      <c r="BH131" s="408"/>
      <c r="BI131" s="409"/>
      <c r="BJ131" s="127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</row>
    <row r="132" spans="4:79" ht="15">
      <c r="D132" s="303"/>
      <c r="E132" s="303"/>
      <c r="F132" s="304"/>
      <c r="G132" s="304"/>
      <c r="H132" s="304"/>
      <c r="I132" s="304"/>
      <c r="J132" s="304"/>
      <c r="K132" s="304"/>
      <c r="L132" s="310"/>
      <c r="M132" s="304"/>
      <c r="N132" s="304"/>
      <c r="O132" s="310"/>
      <c r="P132" s="304"/>
      <c r="Q132" s="127"/>
      <c r="R132" s="190"/>
      <c r="S132" s="127"/>
      <c r="T132" s="323"/>
      <c r="U132" s="311"/>
      <c r="V132" s="311"/>
      <c r="W132" s="322"/>
      <c r="X132" s="127"/>
      <c r="Y132" s="190"/>
      <c r="Z132" s="325"/>
      <c r="AA132" s="326"/>
      <c r="AB132" s="326"/>
      <c r="AC132" s="326"/>
      <c r="AD132" s="326"/>
      <c r="AE132" s="326"/>
      <c r="AF132" s="326"/>
      <c r="AG132" s="326"/>
      <c r="AH132" s="326"/>
      <c r="AI132" s="326"/>
      <c r="AJ132" s="327"/>
      <c r="AK132" s="326"/>
      <c r="AL132" s="304"/>
      <c r="AM132" s="144"/>
      <c r="AN132" s="144"/>
      <c r="AO132" s="304"/>
      <c r="AP132" s="127"/>
      <c r="AQ132" s="127"/>
      <c r="AR132" s="127"/>
      <c r="AS132" s="254"/>
      <c r="AT132" s="328"/>
      <c r="AU132" s="254"/>
      <c r="AV132" s="254"/>
      <c r="AW132" s="329"/>
      <c r="AX132" s="254"/>
      <c r="AY132" s="254"/>
      <c r="AZ132" s="254"/>
      <c r="BA132" s="310"/>
      <c r="BB132" s="310"/>
      <c r="BC132" s="330"/>
      <c r="BD132" s="127"/>
      <c r="BE132" s="127"/>
      <c r="BF132" s="127"/>
      <c r="BG132" s="127"/>
      <c r="BH132" s="330"/>
      <c r="BI132" s="330"/>
      <c r="BJ132" s="127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</row>
    <row r="133" spans="4:79" ht="15">
      <c r="D133" s="303"/>
      <c r="E133" s="303"/>
      <c r="F133" s="303"/>
      <c r="G133" s="303"/>
      <c r="H133" s="303"/>
      <c r="I133" s="303"/>
      <c r="J133" s="304"/>
      <c r="K133" s="304"/>
      <c r="L133" s="304"/>
      <c r="M133" s="304"/>
      <c r="N133" s="305"/>
      <c r="O133" s="232"/>
      <c r="P133" s="232"/>
      <c r="Q133" s="232"/>
      <c r="R133" s="306"/>
      <c r="S133" s="306"/>
      <c r="T133" s="307"/>
      <c r="U133" s="41"/>
      <c r="V133" s="41"/>
      <c r="W133" s="41"/>
      <c r="X133" s="41"/>
      <c r="AV133" s="254"/>
      <c r="AW133" s="331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</row>
    <row r="134" spans="4:79" ht="17.25">
      <c r="D134" s="304"/>
      <c r="E134" s="304"/>
      <c r="F134" s="304"/>
      <c r="G134" s="304"/>
      <c r="H134" s="304"/>
      <c r="I134" s="304"/>
      <c r="J134" s="304"/>
      <c r="K134" s="304"/>
      <c r="L134" s="310"/>
      <c r="M134" s="304"/>
      <c r="N134" s="304"/>
      <c r="O134" s="310"/>
      <c r="P134" s="304"/>
      <c r="Q134" s="332"/>
      <c r="R134" s="190"/>
      <c r="S134" s="127"/>
      <c r="T134" s="311"/>
      <c r="Y134" s="41"/>
      <c r="Z134" s="41"/>
      <c r="AA134" s="41"/>
      <c r="AB134" s="41"/>
      <c r="AC134" s="41"/>
      <c r="AD134" s="41"/>
      <c r="AP134" s="333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329"/>
      <c r="BG134" s="254"/>
      <c r="BH134" s="254"/>
      <c r="BI134" s="254"/>
      <c r="BJ134" s="254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</row>
    <row r="135" spans="13:79" ht="17.25">
      <c r="M135" s="41"/>
      <c r="N135" s="41"/>
      <c r="O135" s="41"/>
      <c r="P135" s="41"/>
      <c r="Q135" s="216"/>
      <c r="R135" s="21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W135" s="130"/>
      <c r="AZ135" s="130"/>
      <c r="BC135" s="306"/>
      <c r="BF135" s="306"/>
      <c r="BG135" s="306"/>
      <c r="BH135" s="306"/>
      <c r="BI135" s="306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</row>
    <row r="136" spans="13:79" ht="12.75">
      <c r="M136" s="41"/>
      <c r="N136" s="41"/>
      <c r="U136" s="41"/>
      <c r="V136" s="41"/>
      <c r="W136" s="41"/>
      <c r="X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</row>
    <row r="137" spans="15:79" ht="17.25">
      <c r="O137" s="41"/>
      <c r="P137" s="41"/>
      <c r="Q137" s="130"/>
      <c r="R137" s="130"/>
      <c r="S137" s="41"/>
      <c r="T137" s="41"/>
      <c r="AW137" s="333"/>
      <c r="AY137" s="216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</row>
    <row r="138" spans="13:79" ht="17.25">
      <c r="M138" s="333"/>
      <c r="N138" s="333"/>
      <c r="O138" s="41"/>
      <c r="P138" s="41"/>
      <c r="Q138" s="216"/>
      <c r="R138" s="216"/>
      <c r="S138" s="41"/>
      <c r="T138" s="41"/>
      <c r="AY138" s="216"/>
      <c r="BF138" s="216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</row>
    <row r="139" spans="13:79" ht="12.75">
      <c r="M139" s="41"/>
      <c r="N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</row>
    <row r="140" spans="59:79" ht="12.75"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</row>
    <row r="141" spans="50:79" ht="12.75">
      <c r="AX141" s="216"/>
      <c r="AY141" s="216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</row>
    <row r="142" spans="59:79" ht="12.75"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</row>
    <row r="143" spans="59:79" ht="12.75"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</row>
    <row r="144" spans="59:79" ht="12.75"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</row>
    <row r="145" spans="59:79" ht="12.75"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</row>
    <row r="146" spans="59:79" ht="12.75"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</row>
    <row r="147" spans="59:79" ht="12.75"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</row>
    <row r="148" spans="59:79" ht="12.75"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</row>
    <row r="149" spans="59:79" ht="12.75"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</row>
    <row r="150" spans="59:79" ht="12.75"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</row>
    <row r="151" spans="59:79" ht="12.75"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</row>
    <row r="152" spans="59:79" ht="12.75"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</row>
    <row r="153" spans="59:79" ht="12.75"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</row>
    <row r="154" spans="59:79" ht="12.75"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</row>
    <row r="155" spans="59:79" ht="12.75"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</row>
    <row r="156" spans="59:79" ht="12.75"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</row>
    <row r="157" spans="59:79" ht="12.75"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</row>
    <row r="158" spans="59:79" ht="12.75"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</row>
    <row r="159" spans="59:79" ht="12.75"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</row>
    <row r="160" spans="59:79" ht="12.75"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</row>
    <row r="161" spans="59:79" ht="12.75"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</row>
    <row r="162" spans="59:79" ht="12.75"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</row>
    <row r="163" spans="59:79" ht="12.75"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</row>
    <row r="164" spans="59:79" ht="12.75"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</row>
    <row r="165" spans="59:79" ht="12.75"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</row>
    <row r="166" spans="59:79" ht="12.75"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</row>
    <row r="167" spans="59:79" ht="12.75"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</row>
    <row r="168" spans="59:79" ht="12.75"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</row>
    <row r="169" spans="59:79" ht="12.75"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</row>
    <row r="170" spans="59:79" ht="12.75"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</row>
    <row r="171" spans="59:79" ht="12.75"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</row>
    <row r="172" spans="59:79" ht="12.75"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</row>
    <row r="173" spans="59:79" ht="12.75"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</row>
    <row r="174" spans="59:79" ht="12.75"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</row>
    <row r="175" spans="59:79" ht="12.75"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</row>
    <row r="176" spans="59:79" ht="12.75"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</row>
    <row r="177" spans="59:79" ht="12.75"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</row>
    <row r="178" spans="59:79" ht="12.75"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</row>
    <row r="179" spans="59:79" ht="12.75"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</row>
    <row r="180" spans="59:79" ht="12.75"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</row>
    <row r="181" spans="59:79" ht="12.75"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</row>
    <row r="182" spans="59:79" ht="12.75"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</row>
    <row r="183" spans="59:79" ht="12.75"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</row>
    <row r="184" spans="59:79" ht="12.75"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</row>
    <row r="185" spans="59:79" ht="12.75"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</row>
    <row r="186" spans="59:79" ht="12.75"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</row>
    <row r="187" spans="59:79" ht="12.75"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</row>
    <row r="188" spans="59:79" ht="12.75"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</row>
    <row r="189" spans="59:79" ht="12.75"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</row>
    <row r="190" spans="59:79" ht="12.75"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</row>
    <row r="191" spans="59:79" ht="12.75"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</row>
    <row r="192" spans="59:79" ht="12.75"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</row>
    <row r="193" spans="59:79" ht="12.75"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</row>
    <row r="194" spans="59:79" ht="12.75"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</row>
    <row r="195" spans="59:79" ht="12.75"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</row>
    <row r="196" spans="59:79" ht="12.75"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</row>
    <row r="197" spans="59:79" ht="12.75"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</row>
    <row r="198" spans="59:79" ht="12.75"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</row>
    <row r="199" spans="59:79" ht="12.75"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</row>
    <row r="200" spans="59:79" ht="12.75"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</row>
    <row r="201" spans="59:79" ht="12.75"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</row>
    <row r="202" spans="59:79" ht="12.75"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</row>
    <row r="203" spans="59:79" ht="12.75"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</row>
    <row r="204" spans="59:79" ht="12.75"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</row>
    <row r="205" spans="59:79" ht="12.75"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</row>
    <row r="206" spans="59:79" ht="12.75"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</row>
    <row r="207" spans="59:79" ht="12.75"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</row>
    <row r="208" spans="59:79" ht="12.75"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</row>
    <row r="209" spans="59:79" ht="12.75"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</row>
    <row r="210" spans="59:79" ht="12.75"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</row>
  </sheetData>
  <sheetProtection/>
  <mergeCells count="1512">
    <mergeCell ref="W101:X101"/>
    <mergeCell ref="BA101:BB101"/>
    <mergeCell ref="BC100:BD100"/>
    <mergeCell ref="BE100:BF100"/>
    <mergeCell ref="BA100:BB100"/>
    <mergeCell ref="AE101:AF101"/>
    <mergeCell ref="AG101:AH101"/>
    <mergeCell ref="AI101:AJ101"/>
    <mergeCell ref="W100:X100"/>
    <mergeCell ref="AI83:AJ83"/>
    <mergeCell ref="AC84:AD84"/>
    <mergeCell ref="AC89:AD89"/>
    <mergeCell ref="AE89:AF89"/>
    <mergeCell ref="AW83:AX83"/>
    <mergeCell ref="AY83:AZ83"/>
    <mergeCell ref="AO83:AP83"/>
    <mergeCell ref="AQ83:AR83"/>
    <mergeCell ref="AS83:AT83"/>
    <mergeCell ref="D93:F93"/>
    <mergeCell ref="D90:F90"/>
    <mergeCell ref="G90:T90"/>
    <mergeCell ref="G91:T91"/>
    <mergeCell ref="D92:F92"/>
    <mergeCell ref="G92:T92"/>
    <mergeCell ref="D91:F91"/>
    <mergeCell ref="G93:T93"/>
    <mergeCell ref="AA97:AB97"/>
    <mergeCell ref="AC97:AD97"/>
    <mergeCell ref="W94:X94"/>
    <mergeCell ref="BC90:BD90"/>
    <mergeCell ref="AS90:AT90"/>
    <mergeCell ref="AE97:AF97"/>
    <mergeCell ref="AE90:AF90"/>
    <mergeCell ref="AG97:AH97"/>
    <mergeCell ref="AI97:AJ97"/>
    <mergeCell ref="AM91:AN91"/>
    <mergeCell ref="AI106:AJ106"/>
    <mergeCell ref="AY100:AZ100"/>
    <mergeCell ref="AM101:AN101"/>
    <mergeCell ref="AO101:AP101"/>
    <mergeCell ref="AM100:AN100"/>
    <mergeCell ref="AM103:AN103"/>
    <mergeCell ref="AO103:AP103"/>
    <mergeCell ref="AI100:AJ100"/>
    <mergeCell ref="AE102:AF102"/>
    <mergeCell ref="AI103:AJ103"/>
    <mergeCell ref="AK100:AL100"/>
    <mergeCell ref="AG103:AH103"/>
    <mergeCell ref="AE105:AF105"/>
    <mergeCell ref="AO105:AP105"/>
    <mergeCell ref="AM105:AN105"/>
    <mergeCell ref="AG104:AH104"/>
    <mergeCell ref="AK105:AL105"/>
    <mergeCell ref="AG105:AH105"/>
    <mergeCell ref="BK106:BM106"/>
    <mergeCell ref="BK105:BM105"/>
    <mergeCell ref="AQ102:AR102"/>
    <mergeCell ref="BA103:BB103"/>
    <mergeCell ref="AQ105:AR105"/>
    <mergeCell ref="AW104:AX104"/>
    <mergeCell ref="AY104:AZ104"/>
    <mergeCell ref="BK102:BM102"/>
    <mergeCell ref="BK104:BM104"/>
    <mergeCell ref="BC103:BD103"/>
    <mergeCell ref="BK103:BM103"/>
    <mergeCell ref="AQ101:AR101"/>
    <mergeCell ref="AS101:AT101"/>
    <mergeCell ref="AU101:AV101"/>
    <mergeCell ref="AW101:AX101"/>
    <mergeCell ref="AY101:AZ101"/>
    <mergeCell ref="AW103:AX103"/>
    <mergeCell ref="AQ103:AR103"/>
    <mergeCell ref="BC102:BD102"/>
    <mergeCell ref="BE103:BF103"/>
    <mergeCell ref="AA103:AB103"/>
    <mergeCell ref="AC103:AD103"/>
    <mergeCell ref="AE103:AF103"/>
    <mergeCell ref="AG100:AH100"/>
    <mergeCell ref="AA101:AB101"/>
    <mergeCell ref="AC101:AD101"/>
    <mergeCell ref="W97:X97"/>
    <mergeCell ref="Y97:Z97"/>
    <mergeCell ref="Y83:Z83"/>
    <mergeCell ref="Y101:Z101"/>
    <mergeCell ref="D95:BF95"/>
    <mergeCell ref="AO97:AP97"/>
    <mergeCell ref="AQ97:AR97"/>
    <mergeCell ref="AG96:AH96"/>
    <mergeCell ref="AI96:AJ96"/>
    <mergeCell ref="AK96:AL96"/>
    <mergeCell ref="D97:F97"/>
    <mergeCell ref="G97:T97"/>
    <mergeCell ref="U97:V97"/>
    <mergeCell ref="D101:F101"/>
    <mergeCell ref="D99:F99"/>
    <mergeCell ref="D100:F100"/>
    <mergeCell ref="G100:T100"/>
    <mergeCell ref="U100:V100"/>
    <mergeCell ref="G101:T101"/>
    <mergeCell ref="U101:V101"/>
    <mergeCell ref="AC62:AD62"/>
    <mergeCell ref="D88:BF88"/>
    <mergeCell ref="D85:T85"/>
    <mergeCell ref="AM86:AN86"/>
    <mergeCell ref="D66:F66"/>
    <mergeCell ref="D83:F83"/>
    <mergeCell ref="G83:T83"/>
    <mergeCell ref="U83:V83"/>
    <mergeCell ref="AS80:AT80"/>
    <mergeCell ref="W83:X83"/>
    <mergeCell ref="D78:F78"/>
    <mergeCell ref="AC15:AS15"/>
    <mergeCell ref="Q16:AB16"/>
    <mergeCell ref="D51:F51"/>
    <mergeCell ref="Y51:Z51"/>
    <mergeCell ref="U48:V48"/>
    <mergeCell ref="W48:X48"/>
    <mergeCell ref="AQ48:AR48"/>
    <mergeCell ref="AS48:AT48"/>
    <mergeCell ref="AT33:BB33"/>
    <mergeCell ref="Z5:AM5"/>
    <mergeCell ref="AG59:AH59"/>
    <mergeCell ref="AK48:AL48"/>
    <mergeCell ref="D35:BF35"/>
    <mergeCell ref="AM48:AN48"/>
    <mergeCell ref="AO48:AP48"/>
    <mergeCell ref="AU48:AV48"/>
    <mergeCell ref="AE51:AF51"/>
    <mergeCell ref="B5:I5"/>
    <mergeCell ref="AH8:AS8"/>
    <mergeCell ref="AI62:AJ62"/>
    <mergeCell ref="AK62:AL62"/>
    <mergeCell ref="AQ62:AR62"/>
    <mergeCell ref="AO62:AP62"/>
    <mergeCell ref="AK84:AL84"/>
    <mergeCell ref="AM85:AN85"/>
    <mergeCell ref="AU62:AV62"/>
    <mergeCell ref="AS62:AT62"/>
    <mergeCell ref="AM62:AN62"/>
    <mergeCell ref="AS78:AT78"/>
    <mergeCell ref="AU78:AV78"/>
    <mergeCell ref="AM83:AN83"/>
    <mergeCell ref="AU83:AV83"/>
    <mergeCell ref="AG82:AH82"/>
    <mergeCell ref="AE81:AF81"/>
    <mergeCell ref="AW86:AX86"/>
    <mergeCell ref="AS86:AT86"/>
    <mergeCell ref="AI84:AJ84"/>
    <mergeCell ref="AW84:AX84"/>
    <mergeCell ref="AQ85:AR85"/>
    <mergeCell ref="AU84:AV84"/>
    <mergeCell ref="AQ86:AR86"/>
    <mergeCell ref="AU86:AV86"/>
    <mergeCell ref="AC83:AD83"/>
    <mergeCell ref="AG86:AH86"/>
    <mergeCell ref="AI80:AJ80"/>
    <mergeCell ref="AE82:AF82"/>
    <mergeCell ref="AI82:AJ82"/>
    <mergeCell ref="AE84:AF84"/>
    <mergeCell ref="AG84:AH84"/>
    <mergeCell ref="AG80:AH80"/>
    <mergeCell ref="AE83:AF83"/>
    <mergeCell ref="AG83:AH83"/>
    <mergeCell ref="AO86:AP86"/>
    <mergeCell ref="D87:BF87"/>
    <mergeCell ref="BC86:BD86"/>
    <mergeCell ref="U89:V89"/>
    <mergeCell ref="BA89:BB89"/>
    <mergeCell ref="AW89:AX89"/>
    <mergeCell ref="AQ89:AR89"/>
    <mergeCell ref="AS89:AT89"/>
    <mergeCell ref="AU89:AV89"/>
    <mergeCell ref="AY89:AZ89"/>
    <mergeCell ref="U86:V86"/>
    <mergeCell ref="AC86:AD86"/>
    <mergeCell ref="AM89:AN89"/>
    <mergeCell ref="AI89:AJ89"/>
    <mergeCell ref="W86:X86"/>
    <mergeCell ref="AE86:AF86"/>
    <mergeCell ref="AA89:AB89"/>
    <mergeCell ref="U91:V91"/>
    <mergeCell ref="W91:X91"/>
    <mergeCell ref="Y91:Z91"/>
    <mergeCell ref="AO89:AP89"/>
    <mergeCell ref="AG89:AH89"/>
    <mergeCell ref="D89:F89"/>
    <mergeCell ref="BK99:BM99"/>
    <mergeCell ref="AS97:AT97"/>
    <mergeCell ref="AU97:AV97"/>
    <mergeCell ref="AW97:AX97"/>
    <mergeCell ref="AY97:AZ97"/>
    <mergeCell ref="BK97:BM97"/>
    <mergeCell ref="BE99:BF99"/>
    <mergeCell ref="BA99:BB99"/>
    <mergeCell ref="W89:X89"/>
    <mergeCell ref="BA97:BB97"/>
    <mergeCell ref="AC93:AD93"/>
    <mergeCell ref="AU93:AV93"/>
    <mergeCell ref="AW93:AX93"/>
    <mergeCell ref="AW94:AX94"/>
    <mergeCell ref="AE93:AF93"/>
    <mergeCell ref="AQ94:AR94"/>
    <mergeCell ref="AM94:AN94"/>
    <mergeCell ref="AM96:AN96"/>
    <mergeCell ref="AO96:AP96"/>
    <mergeCell ref="AO90:AP90"/>
    <mergeCell ref="AS91:AT91"/>
    <mergeCell ref="AY91:AZ91"/>
    <mergeCell ref="BA91:BB91"/>
    <mergeCell ref="AQ90:AR90"/>
    <mergeCell ref="AQ91:AR91"/>
    <mergeCell ref="AK91:AL91"/>
    <mergeCell ref="AI90:AJ90"/>
    <mergeCell ref="AK90:AL90"/>
    <mergeCell ref="AM90:AN90"/>
    <mergeCell ref="G89:T89"/>
    <mergeCell ref="AA85:AB85"/>
    <mergeCell ref="W93:X93"/>
    <mergeCell ref="U92:V92"/>
    <mergeCell ref="W92:X92"/>
    <mergeCell ref="Y92:Z92"/>
    <mergeCell ref="U90:V90"/>
    <mergeCell ref="Y93:Z93"/>
    <mergeCell ref="Y86:Z86"/>
    <mergeCell ref="Y89:Z89"/>
    <mergeCell ref="U85:V85"/>
    <mergeCell ref="W85:X85"/>
    <mergeCell ref="AG76:AH76"/>
    <mergeCell ref="AE77:AF77"/>
    <mergeCell ref="AE78:AF78"/>
    <mergeCell ref="AG78:AH78"/>
    <mergeCell ref="AG77:AH77"/>
    <mergeCell ref="AG81:AH81"/>
    <mergeCell ref="AC85:AD85"/>
    <mergeCell ref="AA83:AB83"/>
    <mergeCell ref="AL33:AS33"/>
    <mergeCell ref="R32:S32"/>
    <mergeCell ref="AG32:AI32"/>
    <mergeCell ref="N33:O33"/>
    <mergeCell ref="N32:O32"/>
    <mergeCell ref="E33:F33"/>
    <mergeCell ref="P32:Q32"/>
    <mergeCell ref="I32:J32"/>
    <mergeCell ref="AK89:AL89"/>
    <mergeCell ref="AG74:AH74"/>
    <mergeCell ref="X32:AC32"/>
    <mergeCell ref="P33:Q33"/>
    <mergeCell ref="Y84:Z84"/>
    <mergeCell ref="R33:S33"/>
    <mergeCell ref="AA43:AB43"/>
    <mergeCell ref="G32:H32"/>
    <mergeCell ref="G33:H33"/>
    <mergeCell ref="K32:M32"/>
    <mergeCell ref="I33:J33"/>
    <mergeCell ref="K33:M33"/>
    <mergeCell ref="AF34:AH34"/>
    <mergeCell ref="AC34:AE34"/>
    <mergeCell ref="BC42:BD42"/>
    <mergeCell ref="AS42:AT42"/>
    <mergeCell ref="AU42:AV42"/>
    <mergeCell ref="AY38:BB38"/>
    <mergeCell ref="AU38:AX38"/>
    <mergeCell ref="AG37:AN37"/>
    <mergeCell ref="AQ40:AR40"/>
    <mergeCell ref="AQ41:BF41"/>
    <mergeCell ref="AU40:AV40"/>
    <mergeCell ref="AM39:AN42"/>
    <mergeCell ref="BC40:BD40"/>
    <mergeCell ref="AQ36:BF37"/>
    <mergeCell ref="AO37:AP42"/>
    <mergeCell ref="AI39:AJ42"/>
    <mergeCell ref="AK39:AL42"/>
    <mergeCell ref="AY42:AZ42"/>
    <mergeCell ref="AE36:AP36"/>
    <mergeCell ref="AS40:AT40"/>
    <mergeCell ref="BE42:BF42"/>
    <mergeCell ref="BE40:BF40"/>
    <mergeCell ref="AY40:AZ40"/>
    <mergeCell ref="D36:F42"/>
    <mergeCell ref="D34:E34"/>
    <mergeCell ref="AQ39:BF39"/>
    <mergeCell ref="BC33:BE33"/>
    <mergeCell ref="AQ38:AT38"/>
    <mergeCell ref="F34:G34"/>
    <mergeCell ref="AE37:AF42"/>
    <mergeCell ref="G36:T42"/>
    <mergeCell ref="W37:X42"/>
    <mergeCell ref="AC36:AD42"/>
    <mergeCell ref="W34:AB34"/>
    <mergeCell ref="BE43:BF43"/>
    <mergeCell ref="AQ42:AR42"/>
    <mergeCell ref="AA37:AB42"/>
    <mergeCell ref="Y37:Z42"/>
    <mergeCell ref="AC43:AD43"/>
    <mergeCell ref="BC38:BF38"/>
    <mergeCell ref="BA40:BB40"/>
    <mergeCell ref="AG38:AH42"/>
    <mergeCell ref="AI38:AN38"/>
    <mergeCell ref="AM43:AN43"/>
    <mergeCell ref="AO43:AP43"/>
    <mergeCell ref="U36:AB36"/>
    <mergeCell ref="U37:V42"/>
    <mergeCell ref="BA43:BB43"/>
    <mergeCell ref="BC43:BD43"/>
    <mergeCell ref="AQ43:AR43"/>
    <mergeCell ref="AS43:AT43"/>
    <mergeCell ref="AU43:AV43"/>
    <mergeCell ref="D56:F56"/>
    <mergeCell ref="D57:F57"/>
    <mergeCell ref="G57:T57"/>
    <mergeCell ref="G50:T50"/>
    <mergeCell ref="D54:F54"/>
    <mergeCell ref="G54:T54"/>
    <mergeCell ref="D52:F52"/>
    <mergeCell ref="D53:F53"/>
    <mergeCell ref="D55:F55"/>
    <mergeCell ref="G55:T55"/>
    <mergeCell ref="AC46:AD46"/>
    <mergeCell ref="AE46:AF46"/>
    <mergeCell ref="U46:V46"/>
    <mergeCell ref="W46:X46"/>
    <mergeCell ref="AA46:AB46"/>
    <mergeCell ref="D50:F50"/>
    <mergeCell ref="D49:F49"/>
    <mergeCell ref="D43:F43"/>
    <mergeCell ref="G43:T43"/>
    <mergeCell ref="D46:F46"/>
    <mergeCell ref="G46:T46"/>
    <mergeCell ref="D47:F47"/>
    <mergeCell ref="G48:T48"/>
    <mergeCell ref="D48:F48"/>
    <mergeCell ref="G49:T49"/>
    <mergeCell ref="Y48:Z48"/>
    <mergeCell ref="Y56:Z56"/>
    <mergeCell ref="AO49:AP49"/>
    <mergeCell ref="AK51:AL51"/>
    <mergeCell ref="AM51:AN51"/>
    <mergeCell ref="AO51:AP51"/>
    <mergeCell ref="AM50:AN50"/>
    <mergeCell ref="AA48:AB48"/>
    <mergeCell ref="AK52:AL52"/>
    <mergeCell ref="AC48:AD48"/>
    <mergeCell ref="AI60:AJ60"/>
    <mergeCell ref="AG51:AH51"/>
    <mergeCell ref="AI48:AJ48"/>
    <mergeCell ref="AG60:AH60"/>
    <mergeCell ref="AG56:AH56"/>
    <mergeCell ref="AG57:AH57"/>
    <mergeCell ref="AI58:AJ58"/>
    <mergeCell ref="AG48:AH48"/>
    <mergeCell ref="AI52:AJ52"/>
    <mergeCell ref="BE56:BF56"/>
    <mergeCell ref="BE53:BF53"/>
    <mergeCell ref="D61:BF61"/>
    <mergeCell ref="AE60:AF60"/>
    <mergeCell ref="BE60:BF60"/>
    <mergeCell ref="AS60:AT60"/>
    <mergeCell ref="BC60:BD60"/>
    <mergeCell ref="AU60:AV60"/>
    <mergeCell ref="AA60:AB60"/>
    <mergeCell ref="Y60:Z60"/>
    <mergeCell ref="AU69:AV69"/>
    <mergeCell ref="AW69:AX69"/>
    <mergeCell ref="AU70:AV70"/>
    <mergeCell ref="AY70:AZ70"/>
    <mergeCell ref="AW70:AX70"/>
    <mergeCell ref="AU72:AV72"/>
    <mergeCell ref="AQ71:AR71"/>
    <mergeCell ref="AS71:AT71"/>
    <mergeCell ref="AS73:AT73"/>
    <mergeCell ref="AU73:AV73"/>
    <mergeCell ref="AW73:AX73"/>
    <mergeCell ref="AQ84:AR84"/>
    <mergeCell ref="AU80:AV80"/>
    <mergeCell ref="AW80:AX80"/>
    <mergeCell ref="AW82:AX82"/>
    <mergeCell ref="AW81:AX81"/>
    <mergeCell ref="AQ74:AR74"/>
    <mergeCell ref="AS74:AT74"/>
    <mergeCell ref="AU74:AV74"/>
    <mergeCell ref="AQ72:AR72"/>
    <mergeCell ref="AS72:AT72"/>
    <mergeCell ref="AM72:AN72"/>
    <mergeCell ref="AM84:AN84"/>
    <mergeCell ref="AS84:AT84"/>
    <mergeCell ref="AU85:AV85"/>
    <mergeCell ref="AO85:AP85"/>
    <mergeCell ref="AS85:AT85"/>
    <mergeCell ref="AO84:AP84"/>
    <mergeCell ref="AA86:AB86"/>
    <mergeCell ref="Y85:Z85"/>
    <mergeCell ref="AE85:AF85"/>
    <mergeCell ref="AI86:AJ86"/>
    <mergeCell ref="AG85:AH85"/>
    <mergeCell ref="AI85:AJ85"/>
    <mergeCell ref="AK86:AL86"/>
    <mergeCell ref="AK85:AL85"/>
    <mergeCell ref="AA72:AB72"/>
    <mergeCell ref="AA65:AB65"/>
    <mergeCell ref="AE70:AF70"/>
    <mergeCell ref="AI69:AJ69"/>
    <mergeCell ref="AG67:AH67"/>
    <mergeCell ref="AI67:AJ67"/>
    <mergeCell ref="AK71:AL71"/>
    <mergeCell ref="AI74:AJ74"/>
    <mergeCell ref="W71:X71"/>
    <mergeCell ref="W67:X67"/>
    <mergeCell ref="AA62:AB62"/>
    <mergeCell ref="AA84:AB84"/>
    <mergeCell ref="AA66:AB66"/>
    <mergeCell ref="AA67:AB67"/>
    <mergeCell ref="AA71:AB71"/>
    <mergeCell ref="AA64:AB64"/>
    <mergeCell ref="AQ51:AR51"/>
    <mergeCell ref="AE50:AF50"/>
    <mergeCell ref="AE49:AF49"/>
    <mergeCell ref="AI49:AJ49"/>
    <mergeCell ref="AG49:AH49"/>
    <mergeCell ref="AK49:AL49"/>
    <mergeCell ref="AM49:AN49"/>
    <mergeCell ref="AO50:AP50"/>
    <mergeCell ref="AQ50:AR50"/>
    <mergeCell ref="AI51:AJ51"/>
    <mergeCell ref="BA51:BB51"/>
    <mergeCell ref="AY50:AZ50"/>
    <mergeCell ref="AW50:AX50"/>
    <mergeCell ref="AS49:AT49"/>
    <mergeCell ref="AY49:AZ49"/>
    <mergeCell ref="AU49:AV49"/>
    <mergeCell ref="AS51:AT51"/>
    <mergeCell ref="AU50:AV50"/>
    <mergeCell ref="AW51:AX51"/>
    <mergeCell ref="AY51:AZ51"/>
    <mergeCell ref="BE49:BF49"/>
    <mergeCell ref="BA48:BB48"/>
    <mergeCell ref="AW49:AX49"/>
    <mergeCell ref="BA49:BB49"/>
    <mergeCell ref="AW48:AX48"/>
    <mergeCell ref="AY48:AZ48"/>
    <mergeCell ref="AS50:AT50"/>
    <mergeCell ref="AQ47:AR47"/>
    <mergeCell ref="AE47:AF47"/>
    <mergeCell ref="AE48:AF48"/>
    <mergeCell ref="AI50:AJ50"/>
    <mergeCell ref="AM47:AN47"/>
    <mergeCell ref="AQ49:AR49"/>
    <mergeCell ref="AS47:AT47"/>
    <mergeCell ref="AC47:AD47"/>
    <mergeCell ref="U50:V50"/>
    <mergeCell ref="W50:X50"/>
    <mergeCell ref="AC49:AD49"/>
    <mergeCell ref="W49:X49"/>
    <mergeCell ref="Y49:Z49"/>
    <mergeCell ref="AA49:AB49"/>
    <mergeCell ref="Y50:Z50"/>
    <mergeCell ref="AA50:AB50"/>
    <mergeCell ref="AC50:AD50"/>
    <mergeCell ref="U49:V49"/>
    <mergeCell ref="G47:T47"/>
    <mergeCell ref="U47:V47"/>
    <mergeCell ref="BE46:BF46"/>
    <mergeCell ref="Y47:Z47"/>
    <mergeCell ref="W47:X47"/>
    <mergeCell ref="AA47:AB47"/>
    <mergeCell ref="Y46:Z46"/>
    <mergeCell ref="AO47:AP47"/>
    <mergeCell ref="AM46:AN46"/>
    <mergeCell ref="BL46:CA46"/>
    <mergeCell ref="AS46:AT46"/>
    <mergeCell ref="BC46:BD46"/>
    <mergeCell ref="AY46:AZ46"/>
    <mergeCell ref="BA46:BB46"/>
    <mergeCell ref="AU46:AV46"/>
    <mergeCell ref="AW46:AX46"/>
    <mergeCell ref="AY86:AZ86"/>
    <mergeCell ref="BA60:BB60"/>
    <mergeCell ref="BE85:BF85"/>
    <mergeCell ref="BE70:BF70"/>
    <mergeCell ref="BE69:BF69"/>
    <mergeCell ref="BE84:BF84"/>
    <mergeCell ref="BE71:BF71"/>
    <mergeCell ref="BE83:BF83"/>
    <mergeCell ref="BA86:BB86"/>
    <mergeCell ref="AY78:AZ78"/>
    <mergeCell ref="AW85:AX85"/>
    <mergeCell ref="AY85:AZ85"/>
    <mergeCell ref="AY52:AZ52"/>
    <mergeCell ref="AW72:AX72"/>
    <mergeCell ref="AY72:AZ72"/>
    <mergeCell ref="AY73:AZ73"/>
    <mergeCell ref="AW78:AX78"/>
    <mergeCell ref="AY84:AZ84"/>
    <mergeCell ref="AY69:AZ69"/>
    <mergeCell ref="AW74:AX74"/>
    <mergeCell ref="BC70:BD70"/>
    <mergeCell ref="BC69:BD69"/>
    <mergeCell ref="BE89:BF89"/>
    <mergeCell ref="BC89:BD89"/>
    <mergeCell ref="BE80:BF80"/>
    <mergeCell ref="BE79:BF79"/>
    <mergeCell ref="BE78:BF78"/>
    <mergeCell ref="BE77:BF77"/>
    <mergeCell ref="BC78:BD78"/>
    <mergeCell ref="BC83:BD83"/>
    <mergeCell ref="BA69:BB69"/>
    <mergeCell ref="BA70:BB70"/>
    <mergeCell ref="BA83:BB83"/>
    <mergeCell ref="BL47:CA47"/>
    <mergeCell ref="BE47:BF47"/>
    <mergeCell ref="BC51:BD51"/>
    <mergeCell ref="BE48:BF48"/>
    <mergeCell ref="BC48:BD48"/>
    <mergeCell ref="BE51:BF51"/>
    <mergeCell ref="BC50:BD50"/>
    <mergeCell ref="BE50:BF50"/>
    <mergeCell ref="BC49:BD49"/>
    <mergeCell ref="AY47:AZ47"/>
    <mergeCell ref="AW53:AX53"/>
    <mergeCell ref="BC47:BD47"/>
    <mergeCell ref="BA52:BB52"/>
    <mergeCell ref="BA50:BB50"/>
    <mergeCell ref="AW52:AX52"/>
    <mergeCell ref="BE52:BF52"/>
    <mergeCell ref="BC52:BD52"/>
    <mergeCell ref="BC58:BD58"/>
    <mergeCell ref="BA58:BB58"/>
    <mergeCell ref="AY53:AZ53"/>
    <mergeCell ref="BC53:BD53"/>
    <mergeCell ref="BC56:BD56"/>
    <mergeCell ref="BC54:BD54"/>
    <mergeCell ref="BC55:BD55"/>
    <mergeCell ref="BA53:BB53"/>
    <mergeCell ref="AY56:AZ56"/>
    <mergeCell ref="BA56:BB56"/>
    <mergeCell ref="BY93:BZ93"/>
    <mergeCell ref="BC93:BD93"/>
    <mergeCell ref="BE93:BF93"/>
    <mergeCell ref="BO93:BP93"/>
    <mergeCell ref="BI93:BJ93"/>
    <mergeCell ref="BK93:BL93"/>
    <mergeCell ref="BU93:BV93"/>
    <mergeCell ref="BG93:BH93"/>
    <mergeCell ref="BW93:BX93"/>
    <mergeCell ref="BM93:BN93"/>
    <mergeCell ref="BQ93:BR93"/>
    <mergeCell ref="BS93:BT93"/>
    <mergeCell ref="U93:V93"/>
    <mergeCell ref="AM93:AN93"/>
    <mergeCell ref="AO93:AP93"/>
    <mergeCell ref="AA93:AB93"/>
    <mergeCell ref="AU90:AV90"/>
    <mergeCell ref="AW90:AX90"/>
    <mergeCell ref="AU91:AV91"/>
    <mergeCell ref="AU92:AV92"/>
    <mergeCell ref="AW92:AX92"/>
    <mergeCell ref="BL91:CA91"/>
    <mergeCell ref="BL90:CA90"/>
    <mergeCell ref="BE91:BF91"/>
    <mergeCell ref="AW91:AX91"/>
    <mergeCell ref="BC91:BD91"/>
    <mergeCell ref="BE90:BF90"/>
    <mergeCell ref="BA90:BB90"/>
    <mergeCell ref="AY90:AZ90"/>
    <mergeCell ref="AA91:AB91"/>
    <mergeCell ref="AC91:AD91"/>
    <mergeCell ref="AE91:AF91"/>
    <mergeCell ref="W90:X90"/>
    <mergeCell ref="Y90:Z90"/>
    <mergeCell ref="AC90:AD90"/>
    <mergeCell ref="AO94:AP94"/>
    <mergeCell ref="AI92:AJ92"/>
    <mergeCell ref="AK92:AL92"/>
    <mergeCell ref="AO92:AP92"/>
    <mergeCell ref="AM92:AN92"/>
    <mergeCell ref="AK94:AL94"/>
    <mergeCell ref="AG92:AH92"/>
    <mergeCell ref="AI93:AJ93"/>
    <mergeCell ref="AK93:AL93"/>
    <mergeCell ref="BA92:BB92"/>
    <mergeCell ref="AQ92:AR92"/>
    <mergeCell ref="AQ93:AR93"/>
    <mergeCell ref="AS93:AT93"/>
    <mergeCell ref="AS92:AT92"/>
    <mergeCell ref="BC92:BD92"/>
    <mergeCell ref="BA94:BB94"/>
    <mergeCell ref="AY93:AZ93"/>
    <mergeCell ref="BA93:BB93"/>
    <mergeCell ref="AY92:AZ92"/>
    <mergeCell ref="BC94:BD94"/>
    <mergeCell ref="AA92:AB92"/>
    <mergeCell ref="AA90:AB90"/>
    <mergeCell ref="AC92:AD92"/>
    <mergeCell ref="AY94:AZ94"/>
    <mergeCell ref="AG90:AH90"/>
    <mergeCell ref="AG91:AH91"/>
    <mergeCell ref="AI91:AJ91"/>
    <mergeCell ref="AE92:AF92"/>
    <mergeCell ref="AO91:AP91"/>
    <mergeCell ref="AG93:AH93"/>
    <mergeCell ref="Y94:Z94"/>
    <mergeCell ref="AA94:AB94"/>
    <mergeCell ref="AC94:AD94"/>
    <mergeCell ref="AE94:AF94"/>
    <mergeCell ref="AS94:AT94"/>
    <mergeCell ref="AI94:AJ94"/>
    <mergeCell ref="D86:T86"/>
    <mergeCell ref="AO102:AP102"/>
    <mergeCell ref="G99:T99"/>
    <mergeCell ref="U102:V102"/>
    <mergeCell ref="W102:X102"/>
    <mergeCell ref="Y102:Z102"/>
    <mergeCell ref="AA102:AB102"/>
    <mergeCell ref="AC102:AD102"/>
    <mergeCell ref="AO99:AP99"/>
    <mergeCell ref="AQ99:AR99"/>
    <mergeCell ref="AC99:AD99"/>
    <mergeCell ref="AE99:AF99"/>
    <mergeCell ref="AM99:AN99"/>
    <mergeCell ref="AG99:AH99"/>
    <mergeCell ref="AG102:AH102"/>
    <mergeCell ref="AI102:AJ102"/>
    <mergeCell ref="AK103:AL103"/>
    <mergeCell ref="D105:F105"/>
    <mergeCell ref="G104:T104"/>
    <mergeCell ref="D103:F103"/>
    <mergeCell ref="G103:T103"/>
    <mergeCell ref="D104:F104"/>
    <mergeCell ref="U103:V103"/>
    <mergeCell ref="G102:T102"/>
    <mergeCell ref="U104:V104"/>
    <mergeCell ref="W104:X104"/>
    <mergeCell ref="D102:F102"/>
    <mergeCell ref="Y104:Z104"/>
    <mergeCell ref="W103:X103"/>
    <mergeCell ref="Y103:Z103"/>
    <mergeCell ref="AA109:AB109"/>
    <mergeCell ref="BA104:BB104"/>
    <mergeCell ref="AU106:AV106"/>
    <mergeCell ref="AW106:AX106"/>
    <mergeCell ref="AY106:AZ106"/>
    <mergeCell ref="BA105:BB105"/>
    <mergeCell ref="AU105:AV105"/>
    <mergeCell ref="AW105:AX105"/>
    <mergeCell ref="AC107:AD107"/>
    <mergeCell ref="AG109:AH109"/>
    <mergeCell ref="Y108:Z108"/>
    <mergeCell ref="D109:T109"/>
    <mergeCell ref="U109:V109"/>
    <mergeCell ref="W109:X109"/>
    <mergeCell ref="W108:X108"/>
    <mergeCell ref="D108:T108"/>
    <mergeCell ref="U108:V108"/>
    <mergeCell ref="BE105:BF105"/>
    <mergeCell ref="Y109:Z109"/>
    <mergeCell ref="AM108:AN108"/>
    <mergeCell ref="AO108:AP108"/>
    <mergeCell ref="AA108:AB108"/>
    <mergeCell ref="AC108:AD108"/>
    <mergeCell ref="AE108:AF108"/>
    <mergeCell ref="AG108:AH108"/>
    <mergeCell ref="AI108:AJ108"/>
    <mergeCell ref="AK108:AL108"/>
    <mergeCell ref="BE108:BF108"/>
    <mergeCell ref="AQ108:AR108"/>
    <mergeCell ref="AS108:AT108"/>
    <mergeCell ref="AU108:AV108"/>
    <mergeCell ref="AW108:AX108"/>
    <mergeCell ref="AY108:AZ108"/>
    <mergeCell ref="BA108:BB108"/>
    <mergeCell ref="BC108:BD108"/>
    <mergeCell ref="D84:F84"/>
    <mergeCell ref="G84:T84"/>
    <mergeCell ref="U84:V84"/>
    <mergeCell ref="W84:X84"/>
    <mergeCell ref="D94:T94"/>
    <mergeCell ref="U94:V94"/>
    <mergeCell ref="U99:V99"/>
    <mergeCell ref="AU99:AV99"/>
    <mergeCell ref="Y99:Z99"/>
    <mergeCell ref="AA99:AB99"/>
    <mergeCell ref="AI99:AJ99"/>
    <mergeCell ref="AS99:AT99"/>
    <mergeCell ref="AG94:AH94"/>
    <mergeCell ref="AU94:AV94"/>
    <mergeCell ref="AW99:AX99"/>
    <mergeCell ref="AY99:AZ99"/>
    <mergeCell ref="W99:X99"/>
    <mergeCell ref="Y106:Z106"/>
    <mergeCell ref="AA106:AB106"/>
    <mergeCell ref="AC106:AD106"/>
    <mergeCell ref="Y100:Z100"/>
    <mergeCell ref="AA100:AB100"/>
    <mergeCell ref="AC100:AD100"/>
    <mergeCell ref="AE100:AF100"/>
    <mergeCell ref="BE106:BF106"/>
    <mergeCell ref="AI104:AJ104"/>
    <mergeCell ref="AK104:AL104"/>
    <mergeCell ref="BE104:BF104"/>
    <mergeCell ref="AM104:AN104"/>
    <mergeCell ref="AO104:AP104"/>
    <mergeCell ref="AQ104:AR104"/>
    <mergeCell ref="AS104:AT104"/>
    <mergeCell ref="BC106:BD106"/>
    <mergeCell ref="BA106:BB106"/>
    <mergeCell ref="BE107:BF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G105:T105"/>
    <mergeCell ref="BA107:BB107"/>
    <mergeCell ref="BC107:BD107"/>
    <mergeCell ref="D107:T107"/>
    <mergeCell ref="U107:V107"/>
    <mergeCell ref="W107:X107"/>
    <mergeCell ref="Y107:Z107"/>
    <mergeCell ref="AA107:AB107"/>
    <mergeCell ref="AE107:AF107"/>
    <mergeCell ref="AG107:AH107"/>
    <mergeCell ref="D106:F106"/>
    <mergeCell ref="G106:T106"/>
    <mergeCell ref="U106:V106"/>
    <mergeCell ref="W106:X106"/>
    <mergeCell ref="BC109:BD109"/>
    <mergeCell ref="AY105:AZ105"/>
    <mergeCell ref="AQ106:AR106"/>
    <mergeCell ref="AS106:AT106"/>
    <mergeCell ref="AY107:AZ107"/>
    <mergeCell ref="AU109:AV109"/>
    <mergeCell ref="AW109:AX109"/>
    <mergeCell ref="AY109:AZ109"/>
    <mergeCell ref="BA109:BB109"/>
    <mergeCell ref="AE109:AF109"/>
    <mergeCell ref="AK106:AL106"/>
    <mergeCell ref="AS109:AT109"/>
    <mergeCell ref="AO109:AP109"/>
    <mergeCell ref="AQ109:AR109"/>
    <mergeCell ref="AM106:AN106"/>
    <mergeCell ref="AO106:AP106"/>
    <mergeCell ref="AI109:AJ109"/>
    <mergeCell ref="AE106:AF106"/>
    <mergeCell ref="AG106:AH106"/>
    <mergeCell ref="AC109:AD109"/>
    <mergeCell ref="AY112:AZ112"/>
    <mergeCell ref="BA112:BB112"/>
    <mergeCell ref="BC112:BD112"/>
    <mergeCell ref="AW111:AX111"/>
    <mergeCell ref="AY111:AZ111"/>
    <mergeCell ref="BA111:BB111"/>
    <mergeCell ref="BC111:BD111"/>
    <mergeCell ref="AK109:AL109"/>
    <mergeCell ref="AM109:AN109"/>
    <mergeCell ref="D110:D111"/>
    <mergeCell ref="E111:S111"/>
    <mergeCell ref="U111:AP111"/>
    <mergeCell ref="AQ111:AR111"/>
    <mergeCell ref="U110:AP110"/>
    <mergeCell ref="AQ110:AR110"/>
    <mergeCell ref="E122:AD122"/>
    <mergeCell ref="AA118:AF118"/>
    <mergeCell ref="Q119:T119"/>
    <mergeCell ref="AU111:AV111"/>
    <mergeCell ref="Z119:AF119"/>
    <mergeCell ref="AS111:AT111"/>
    <mergeCell ref="AS112:AT112"/>
    <mergeCell ref="AU112:AV112"/>
    <mergeCell ref="E124:AF124"/>
    <mergeCell ref="BA113:BB113"/>
    <mergeCell ref="U113:AP113"/>
    <mergeCell ref="AQ113:AR113"/>
    <mergeCell ref="AS113:AT113"/>
    <mergeCell ref="AU113:AV113"/>
    <mergeCell ref="AW113:AX113"/>
    <mergeCell ref="G117:BF117"/>
    <mergeCell ref="E115:AH115"/>
    <mergeCell ref="AI115:BG115"/>
    <mergeCell ref="V131:Z131"/>
    <mergeCell ref="AA120:AF120"/>
    <mergeCell ref="AK120:AU120"/>
    <mergeCell ref="V128:Z128"/>
    <mergeCell ref="AS128:AX129"/>
    <mergeCell ref="AO126:BJ126"/>
    <mergeCell ref="BB122:BG122"/>
    <mergeCell ref="AV125:AY125"/>
    <mergeCell ref="AW122:BA122"/>
    <mergeCell ref="E123:W123"/>
    <mergeCell ref="AA104:AB104"/>
    <mergeCell ref="AC60:AD60"/>
    <mergeCell ref="AC56:AD56"/>
    <mergeCell ref="AE56:AF56"/>
    <mergeCell ref="AC104:AD104"/>
    <mergeCell ref="AE104:AF104"/>
    <mergeCell ref="AE72:AF72"/>
    <mergeCell ref="AE69:AF69"/>
    <mergeCell ref="AE73:AF73"/>
    <mergeCell ref="AE74:AF74"/>
    <mergeCell ref="AM60:AN60"/>
    <mergeCell ref="AO60:AP60"/>
    <mergeCell ref="AI59:AJ59"/>
    <mergeCell ref="AU104:AV104"/>
    <mergeCell ref="AS102:AT102"/>
    <mergeCell ref="AU102:AV102"/>
    <mergeCell ref="AM102:AN102"/>
    <mergeCell ref="AS103:AT103"/>
    <mergeCell ref="AU103:AV103"/>
    <mergeCell ref="AK99:AL99"/>
    <mergeCell ref="BE111:BF111"/>
    <mergeCell ref="BE110:BF110"/>
    <mergeCell ref="BE109:BF109"/>
    <mergeCell ref="AQ60:AR60"/>
    <mergeCell ref="BA110:BB110"/>
    <mergeCell ref="AS110:AT110"/>
    <mergeCell ref="AU110:AV110"/>
    <mergeCell ref="AW110:AX110"/>
    <mergeCell ref="AY110:AZ110"/>
    <mergeCell ref="BC110:BD110"/>
    <mergeCell ref="BE113:BF113"/>
    <mergeCell ref="U112:AP112"/>
    <mergeCell ref="AQ112:AR112"/>
    <mergeCell ref="BC113:BD113"/>
    <mergeCell ref="AY113:AZ113"/>
    <mergeCell ref="AW112:AX112"/>
    <mergeCell ref="BE112:BF112"/>
    <mergeCell ref="AU53:AV53"/>
    <mergeCell ref="AU52:AV52"/>
    <mergeCell ref="AS52:AT52"/>
    <mergeCell ref="AM52:AN52"/>
    <mergeCell ref="AO52:AP52"/>
    <mergeCell ref="AQ52:AR52"/>
    <mergeCell ref="AS53:AT53"/>
    <mergeCell ref="AM53:AN53"/>
    <mergeCell ref="AO53:AP53"/>
    <mergeCell ref="AQ53:AR53"/>
    <mergeCell ref="AG52:AH52"/>
    <mergeCell ref="AG50:AH50"/>
    <mergeCell ref="AW42:AX42"/>
    <mergeCell ref="AQ46:AR46"/>
    <mergeCell ref="AI46:AJ46"/>
    <mergeCell ref="AK46:AL46"/>
    <mergeCell ref="AK43:AL43"/>
    <mergeCell ref="AI43:AJ43"/>
    <mergeCell ref="D44:BF44"/>
    <mergeCell ref="AG46:AH46"/>
    <mergeCell ref="AO46:AP46"/>
    <mergeCell ref="AU7:BA7"/>
    <mergeCell ref="AC16:AS16"/>
    <mergeCell ref="AG47:AH47"/>
    <mergeCell ref="AI47:AJ47"/>
    <mergeCell ref="AU47:AV47"/>
    <mergeCell ref="AW47:AX47"/>
    <mergeCell ref="BA47:BB47"/>
    <mergeCell ref="AT30:BB32"/>
    <mergeCell ref="AG31:AI31"/>
    <mergeCell ref="AG29:AI29"/>
    <mergeCell ref="AL29:AS29"/>
    <mergeCell ref="AT29:BB29"/>
    <mergeCell ref="AG30:AI30"/>
    <mergeCell ref="AL30:AS32"/>
    <mergeCell ref="AC13:AS13"/>
    <mergeCell ref="AN20:AQ20"/>
    <mergeCell ref="AR20:AU20"/>
    <mergeCell ref="AV20:AZ20"/>
    <mergeCell ref="X29:AC29"/>
    <mergeCell ref="AD29:AF29"/>
    <mergeCell ref="AW60:AX60"/>
    <mergeCell ref="Y52:Z52"/>
    <mergeCell ref="Y53:Z53"/>
    <mergeCell ref="AC53:AD53"/>
    <mergeCell ref="AE53:AF53"/>
    <mergeCell ref="AG53:AH53"/>
    <mergeCell ref="AW54:AX54"/>
    <mergeCell ref="AU51:AV51"/>
    <mergeCell ref="G51:T51"/>
    <mergeCell ref="U51:V51"/>
    <mergeCell ref="AE52:AF52"/>
    <mergeCell ref="AA52:AB52"/>
    <mergeCell ref="W52:X52"/>
    <mergeCell ref="AC52:AD52"/>
    <mergeCell ref="AA51:AB51"/>
    <mergeCell ref="AC51:AD51"/>
    <mergeCell ref="W51:X51"/>
    <mergeCell ref="BA42:BB42"/>
    <mergeCell ref="AW40:AX40"/>
    <mergeCell ref="D45:BF45"/>
    <mergeCell ref="Y43:Z43"/>
    <mergeCell ref="AG43:AH43"/>
    <mergeCell ref="U43:V43"/>
    <mergeCell ref="W43:X43"/>
    <mergeCell ref="AE43:AF43"/>
    <mergeCell ref="AW43:AX43"/>
    <mergeCell ref="AY43:AZ43"/>
    <mergeCell ref="U105:V105"/>
    <mergeCell ref="W105:X105"/>
    <mergeCell ref="Y105:Z105"/>
    <mergeCell ref="AA105:AB105"/>
    <mergeCell ref="AC105:AD105"/>
    <mergeCell ref="AI105:AJ105"/>
    <mergeCell ref="AS56:AT56"/>
    <mergeCell ref="AQ56:AR56"/>
    <mergeCell ref="AI56:AJ56"/>
    <mergeCell ref="AK56:AL56"/>
    <mergeCell ref="AO56:AP56"/>
    <mergeCell ref="AM56:AN56"/>
    <mergeCell ref="AO58:AP58"/>
    <mergeCell ref="AG69:AH69"/>
    <mergeCell ref="G56:T56"/>
    <mergeCell ref="U56:V56"/>
    <mergeCell ref="W56:X56"/>
    <mergeCell ref="W53:X53"/>
    <mergeCell ref="U54:V54"/>
    <mergeCell ref="W54:X54"/>
    <mergeCell ref="W55:X55"/>
    <mergeCell ref="G52:T52"/>
    <mergeCell ref="U52:V52"/>
    <mergeCell ref="G53:T53"/>
    <mergeCell ref="AA53:AB53"/>
    <mergeCell ref="U53:V53"/>
    <mergeCell ref="AO55:AP55"/>
    <mergeCell ref="AQ55:AR55"/>
    <mergeCell ref="AU55:AV55"/>
    <mergeCell ref="AU54:AV54"/>
    <mergeCell ref="AQ54:AR54"/>
    <mergeCell ref="AS54:AT54"/>
    <mergeCell ref="AK54:AL54"/>
    <mergeCell ref="AM54:AN54"/>
    <mergeCell ref="AO54:AP54"/>
    <mergeCell ref="AC58:AD58"/>
    <mergeCell ref="AE58:AF58"/>
    <mergeCell ref="AG58:AH58"/>
    <mergeCell ref="AC55:AD55"/>
    <mergeCell ref="AE55:AF55"/>
    <mergeCell ref="AI55:AJ55"/>
    <mergeCell ref="AG55:AH55"/>
    <mergeCell ref="AI53:AJ53"/>
    <mergeCell ref="AC54:AD54"/>
    <mergeCell ref="AE54:AF54"/>
    <mergeCell ref="AI54:AJ54"/>
    <mergeCell ref="AG54:AH54"/>
    <mergeCell ref="AU56:AV56"/>
    <mergeCell ref="AW56:AX56"/>
    <mergeCell ref="AS55:AT55"/>
    <mergeCell ref="U57:V57"/>
    <mergeCell ref="W57:X57"/>
    <mergeCell ref="AC57:AD57"/>
    <mergeCell ref="AE57:AF57"/>
    <mergeCell ref="AI57:AJ57"/>
    <mergeCell ref="AW55:AX55"/>
    <mergeCell ref="AA57:AB57"/>
    <mergeCell ref="AU58:AV58"/>
    <mergeCell ref="AW58:AX58"/>
    <mergeCell ref="AY58:AZ58"/>
    <mergeCell ref="AK57:AL57"/>
    <mergeCell ref="AM57:AN57"/>
    <mergeCell ref="AO57:AP57"/>
    <mergeCell ref="AQ58:AR58"/>
    <mergeCell ref="AS58:AT58"/>
    <mergeCell ref="AK58:AL58"/>
    <mergeCell ref="AM58:AN58"/>
    <mergeCell ref="AW57:AX57"/>
    <mergeCell ref="AY57:AZ57"/>
    <mergeCell ref="BA57:BB57"/>
    <mergeCell ref="BC57:BD57"/>
    <mergeCell ref="D58:F58"/>
    <mergeCell ref="G58:T58"/>
    <mergeCell ref="U58:V58"/>
    <mergeCell ref="Y58:Z58"/>
    <mergeCell ref="W58:X58"/>
    <mergeCell ref="D59:F59"/>
    <mergeCell ref="G59:T59"/>
    <mergeCell ref="U59:V59"/>
    <mergeCell ref="D60:T60"/>
    <mergeCell ref="AK69:AL69"/>
    <mergeCell ref="W62:X62"/>
    <mergeCell ref="Y62:Z62"/>
    <mergeCell ref="AQ70:AR70"/>
    <mergeCell ref="AE62:AF62"/>
    <mergeCell ref="AG62:AH62"/>
    <mergeCell ref="AI70:AJ70"/>
    <mergeCell ref="Y65:Z65"/>
    <mergeCell ref="Y69:Z69"/>
    <mergeCell ref="AM66:AN66"/>
    <mergeCell ref="Y54:Z54"/>
    <mergeCell ref="AA56:AB56"/>
    <mergeCell ref="Y55:Z55"/>
    <mergeCell ref="AA54:AB54"/>
    <mergeCell ref="U55:V55"/>
    <mergeCell ref="AS69:AT69"/>
    <mergeCell ref="AQ69:AR69"/>
    <mergeCell ref="AK70:AL70"/>
    <mergeCell ref="AO67:AP67"/>
    <mergeCell ref="AM68:AN68"/>
    <mergeCell ref="AO68:AP68"/>
    <mergeCell ref="AS70:AT70"/>
    <mergeCell ref="AG70:AH70"/>
    <mergeCell ref="U62:V62"/>
    <mergeCell ref="U60:V60"/>
    <mergeCell ref="W59:X59"/>
    <mergeCell ref="W60:X60"/>
    <mergeCell ref="W68:X68"/>
    <mergeCell ref="Y68:Z68"/>
    <mergeCell ref="AA55:AB55"/>
    <mergeCell ref="AA58:AB58"/>
    <mergeCell ref="Y57:Z57"/>
    <mergeCell ref="D70:F70"/>
    <mergeCell ref="W70:X70"/>
    <mergeCell ref="Y70:Z70"/>
    <mergeCell ref="AA70:AB70"/>
    <mergeCell ref="G70:T70"/>
    <mergeCell ref="U70:V70"/>
    <mergeCell ref="AA69:AB69"/>
    <mergeCell ref="AE67:AF67"/>
    <mergeCell ref="AE68:AF68"/>
    <mergeCell ref="AA68:AB68"/>
    <mergeCell ref="AC68:AD68"/>
    <mergeCell ref="AS67:AT67"/>
    <mergeCell ref="AU67:AV67"/>
    <mergeCell ref="AM67:AN67"/>
    <mergeCell ref="AI66:AJ66"/>
    <mergeCell ref="AK66:AL66"/>
    <mergeCell ref="AK67:AL67"/>
    <mergeCell ref="AK63:AL63"/>
    <mergeCell ref="AM63:AN63"/>
    <mergeCell ref="AO63:AP63"/>
    <mergeCell ref="AQ67:AR67"/>
    <mergeCell ref="BA67:BB67"/>
    <mergeCell ref="BC67:BD67"/>
    <mergeCell ref="AW67:AX67"/>
    <mergeCell ref="BC65:BD65"/>
    <mergeCell ref="AY66:AZ66"/>
    <mergeCell ref="BA66:BB66"/>
    <mergeCell ref="BC66:BD66"/>
    <mergeCell ref="AY67:AZ67"/>
    <mergeCell ref="AO72:AP72"/>
    <mergeCell ref="AO71:AP71"/>
    <mergeCell ref="AM69:AN69"/>
    <mergeCell ref="AO69:AP69"/>
    <mergeCell ref="AM70:AN70"/>
    <mergeCell ref="AO70:AP70"/>
    <mergeCell ref="AK74:AL74"/>
    <mergeCell ref="AM74:AN74"/>
    <mergeCell ref="AI73:AJ73"/>
    <mergeCell ref="AK73:AL73"/>
    <mergeCell ref="AM73:AN73"/>
    <mergeCell ref="AO74:AP74"/>
    <mergeCell ref="BJ86:BK86"/>
    <mergeCell ref="AY74:AZ74"/>
    <mergeCell ref="BA74:BB74"/>
    <mergeCell ref="BC74:BD74"/>
    <mergeCell ref="BE74:BF74"/>
    <mergeCell ref="BC85:BD85"/>
    <mergeCell ref="BE86:BF86"/>
    <mergeCell ref="BA85:BB85"/>
    <mergeCell ref="BA84:BB84"/>
    <mergeCell ref="BC84:BD84"/>
    <mergeCell ref="BA72:BB72"/>
    <mergeCell ref="BC72:BD72"/>
    <mergeCell ref="BA73:BB73"/>
    <mergeCell ref="BC80:BD80"/>
    <mergeCell ref="BC82:BD82"/>
    <mergeCell ref="BC73:BD73"/>
    <mergeCell ref="BA79:BB79"/>
    <mergeCell ref="BC79:BD79"/>
    <mergeCell ref="BA78:BB78"/>
    <mergeCell ref="BC71:BD71"/>
    <mergeCell ref="AI71:AJ71"/>
    <mergeCell ref="AE71:AF71"/>
    <mergeCell ref="AG72:AH72"/>
    <mergeCell ref="BA71:BB71"/>
    <mergeCell ref="AW71:AX71"/>
    <mergeCell ref="AY71:AZ71"/>
    <mergeCell ref="AU71:AV71"/>
    <mergeCell ref="AK72:AL72"/>
    <mergeCell ref="AM71:AN71"/>
    <mergeCell ref="AC73:AD73"/>
    <mergeCell ref="Y73:Z73"/>
    <mergeCell ref="AA73:AB73"/>
    <mergeCell ref="Y74:Z74"/>
    <mergeCell ref="AG73:AH73"/>
    <mergeCell ref="AI72:AJ72"/>
    <mergeCell ref="AG71:AH71"/>
    <mergeCell ref="U71:V71"/>
    <mergeCell ref="U72:V72"/>
    <mergeCell ref="AC71:AD71"/>
    <mergeCell ref="Y71:Z71"/>
    <mergeCell ref="W72:X72"/>
    <mergeCell ref="Y72:Z72"/>
    <mergeCell ref="AC72:AD72"/>
    <mergeCell ref="D74:F74"/>
    <mergeCell ref="U74:V74"/>
    <mergeCell ref="G74:T74"/>
    <mergeCell ref="W73:X73"/>
    <mergeCell ref="U73:V73"/>
    <mergeCell ref="W74:X74"/>
    <mergeCell ref="D76:F76"/>
    <mergeCell ref="G76:T76"/>
    <mergeCell ref="D71:F71"/>
    <mergeCell ref="G71:T71"/>
    <mergeCell ref="D75:F75"/>
    <mergeCell ref="G75:T75"/>
    <mergeCell ref="D73:F73"/>
    <mergeCell ref="G72:T72"/>
    <mergeCell ref="D72:F72"/>
    <mergeCell ref="G73:T73"/>
    <mergeCell ref="D69:F69"/>
    <mergeCell ref="G69:T69"/>
    <mergeCell ref="D67:F67"/>
    <mergeCell ref="G67:T67"/>
    <mergeCell ref="D68:F68"/>
    <mergeCell ref="AW65:AX65"/>
    <mergeCell ref="AC67:AD67"/>
    <mergeCell ref="D62:F62"/>
    <mergeCell ref="G62:T62"/>
    <mergeCell ref="D65:F65"/>
    <mergeCell ref="G65:T65"/>
    <mergeCell ref="D64:F64"/>
    <mergeCell ref="Y67:Z67"/>
    <mergeCell ref="U67:V67"/>
    <mergeCell ref="AI63:AJ63"/>
    <mergeCell ref="AU59:AV59"/>
    <mergeCell ref="AW59:AX59"/>
    <mergeCell ref="AK59:AL59"/>
    <mergeCell ref="AM59:AN59"/>
    <mergeCell ref="AO59:AP59"/>
    <mergeCell ref="AQ59:AR59"/>
    <mergeCell ref="AS59:AT59"/>
    <mergeCell ref="Y59:Z59"/>
    <mergeCell ref="AA59:AB59"/>
    <mergeCell ref="AC59:AD59"/>
    <mergeCell ref="AE59:AF59"/>
    <mergeCell ref="AS105:AT105"/>
    <mergeCell ref="BC105:BD105"/>
    <mergeCell ref="BC104:BD104"/>
    <mergeCell ref="AO100:AP100"/>
    <mergeCell ref="AQ100:AR100"/>
    <mergeCell ref="AS100:AT100"/>
    <mergeCell ref="AU100:AV100"/>
    <mergeCell ref="AW100:AX100"/>
    <mergeCell ref="AY103:AZ103"/>
    <mergeCell ref="AW102:AX102"/>
    <mergeCell ref="U65:V65"/>
    <mergeCell ref="W65:X65"/>
    <mergeCell ref="AA78:AB78"/>
    <mergeCell ref="AC78:AD78"/>
    <mergeCell ref="AC70:AD70"/>
    <mergeCell ref="W69:X69"/>
    <mergeCell ref="AC69:AD69"/>
    <mergeCell ref="U68:V68"/>
    <mergeCell ref="U75:V75"/>
    <mergeCell ref="AA74:AB74"/>
    <mergeCell ref="AO65:AP65"/>
    <mergeCell ref="AQ65:AR65"/>
    <mergeCell ref="AI78:AJ78"/>
    <mergeCell ref="AK78:AL78"/>
    <mergeCell ref="AM78:AN78"/>
    <mergeCell ref="AO78:AP78"/>
    <mergeCell ref="AQ78:AR78"/>
    <mergeCell ref="AO73:AP73"/>
    <mergeCell ref="AQ73:AR73"/>
    <mergeCell ref="AQ76:AR76"/>
    <mergeCell ref="BE58:BF58"/>
    <mergeCell ref="BE57:BF57"/>
    <mergeCell ref="AY59:AZ59"/>
    <mergeCell ref="U76:V76"/>
    <mergeCell ref="AC74:AD74"/>
    <mergeCell ref="BA65:BB65"/>
    <mergeCell ref="AG65:AH65"/>
    <mergeCell ref="AI65:AJ65"/>
    <mergeCell ref="AK65:AL65"/>
    <mergeCell ref="AM65:AN65"/>
    <mergeCell ref="BE62:BF62"/>
    <mergeCell ref="AY65:AZ65"/>
    <mergeCell ref="BA59:BB59"/>
    <mergeCell ref="BC59:BD59"/>
    <mergeCell ref="BE59:BF59"/>
    <mergeCell ref="BA62:BB62"/>
    <mergeCell ref="BE65:BF65"/>
    <mergeCell ref="AY62:AZ62"/>
    <mergeCell ref="AY63:AZ63"/>
    <mergeCell ref="AY60:AZ60"/>
    <mergeCell ref="G78:T78"/>
    <mergeCell ref="U78:V78"/>
    <mergeCell ref="W78:X78"/>
    <mergeCell ref="G66:T66"/>
    <mergeCell ref="U66:V66"/>
    <mergeCell ref="W66:X66"/>
    <mergeCell ref="W75:X75"/>
    <mergeCell ref="W76:X76"/>
    <mergeCell ref="G68:T68"/>
    <mergeCell ref="U69:V69"/>
    <mergeCell ref="AC65:AD65"/>
    <mergeCell ref="AE65:AF65"/>
    <mergeCell ref="AG66:AH66"/>
    <mergeCell ref="Y66:Z66"/>
    <mergeCell ref="AO66:AP66"/>
    <mergeCell ref="AC66:AD66"/>
    <mergeCell ref="AE66:AF66"/>
    <mergeCell ref="Y78:Z78"/>
    <mergeCell ref="AG68:AH68"/>
    <mergeCell ref="Y75:Z75"/>
    <mergeCell ref="AA75:AB75"/>
    <mergeCell ref="AC75:AD75"/>
    <mergeCell ref="AE75:AF75"/>
    <mergeCell ref="AM75:AN75"/>
    <mergeCell ref="AU66:AV66"/>
    <mergeCell ref="AS64:AT64"/>
    <mergeCell ref="AU64:AV64"/>
    <mergeCell ref="AQ66:AR66"/>
    <mergeCell ref="AU65:AV65"/>
    <mergeCell ref="Y80:Z80"/>
    <mergeCell ref="AA80:AB80"/>
    <mergeCell ref="AC80:AD80"/>
    <mergeCell ref="AE80:AF80"/>
    <mergeCell ref="D80:F80"/>
    <mergeCell ref="G80:T80"/>
    <mergeCell ref="U80:V80"/>
    <mergeCell ref="W80:X80"/>
    <mergeCell ref="AK80:AL80"/>
    <mergeCell ref="AM80:AN80"/>
    <mergeCell ref="AO80:AP80"/>
    <mergeCell ref="AQ80:AR80"/>
    <mergeCell ref="AY80:AZ80"/>
    <mergeCell ref="BA80:BB80"/>
    <mergeCell ref="Y82:Z82"/>
    <mergeCell ref="AA82:AB82"/>
    <mergeCell ref="AC82:AD82"/>
    <mergeCell ref="AM82:AN82"/>
    <mergeCell ref="AO82:AP82"/>
    <mergeCell ref="AQ82:AR82"/>
    <mergeCell ref="AS82:AT82"/>
    <mergeCell ref="AU82:AV82"/>
    <mergeCell ref="D82:F82"/>
    <mergeCell ref="G82:T82"/>
    <mergeCell ref="U82:V82"/>
    <mergeCell ref="W82:X82"/>
    <mergeCell ref="AY82:AZ82"/>
    <mergeCell ref="BA82:BB82"/>
    <mergeCell ref="D79:F79"/>
    <mergeCell ref="G79:T79"/>
    <mergeCell ref="U79:V79"/>
    <mergeCell ref="W79:X79"/>
    <mergeCell ref="Y79:Z79"/>
    <mergeCell ref="AA79:AB79"/>
    <mergeCell ref="AC79:AD79"/>
    <mergeCell ref="AI79:AJ79"/>
    <mergeCell ref="AY79:AZ79"/>
    <mergeCell ref="AK79:AL79"/>
    <mergeCell ref="AM79:AN79"/>
    <mergeCell ref="AO79:AP79"/>
    <mergeCell ref="AQ79:AR79"/>
    <mergeCell ref="AU79:AV79"/>
    <mergeCell ref="AW79:AX79"/>
    <mergeCell ref="D81:F81"/>
    <mergeCell ref="G81:T81"/>
    <mergeCell ref="U81:V81"/>
    <mergeCell ref="W81:X81"/>
    <mergeCell ref="Y81:Z81"/>
    <mergeCell ref="AA81:AB81"/>
    <mergeCell ref="AC81:AD81"/>
    <mergeCell ref="AS79:AT79"/>
    <mergeCell ref="AI81:AJ81"/>
    <mergeCell ref="AK81:AL81"/>
    <mergeCell ref="AM81:AN81"/>
    <mergeCell ref="AO81:AP81"/>
    <mergeCell ref="AG79:AH79"/>
    <mergeCell ref="AE79:AF79"/>
    <mergeCell ref="BC68:BD68"/>
    <mergeCell ref="AI68:AJ68"/>
    <mergeCell ref="AK68:AL68"/>
    <mergeCell ref="AQ68:AR68"/>
    <mergeCell ref="AS68:AT68"/>
    <mergeCell ref="AY68:AZ68"/>
    <mergeCell ref="BA68:BB68"/>
    <mergeCell ref="AE64:AF64"/>
    <mergeCell ref="AI64:AJ64"/>
    <mergeCell ref="G64:T64"/>
    <mergeCell ref="U64:V64"/>
    <mergeCell ref="W64:X64"/>
    <mergeCell ref="Y64:Z64"/>
    <mergeCell ref="AG64:AH64"/>
    <mergeCell ref="AG75:AH75"/>
    <mergeCell ref="AI75:AJ75"/>
    <mergeCell ref="AU75:AV75"/>
    <mergeCell ref="AW75:AX75"/>
    <mergeCell ref="AS75:AT75"/>
    <mergeCell ref="AO75:AP75"/>
    <mergeCell ref="AQ75:AR75"/>
    <mergeCell ref="AY75:AZ75"/>
    <mergeCell ref="BA75:BB75"/>
    <mergeCell ref="AM64:AN64"/>
    <mergeCell ref="AQ64:AR64"/>
    <mergeCell ref="AO64:AP64"/>
    <mergeCell ref="AW64:AX64"/>
    <mergeCell ref="AU68:AV68"/>
    <mergeCell ref="AW68:AX68"/>
    <mergeCell ref="AS66:AT66"/>
    <mergeCell ref="AW66:AX66"/>
    <mergeCell ref="AS76:AT76"/>
    <mergeCell ref="Y76:Z76"/>
    <mergeCell ref="AA76:AB76"/>
    <mergeCell ref="AC76:AD76"/>
    <mergeCell ref="AE76:AF76"/>
    <mergeCell ref="AI76:AJ76"/>
    <mergeCell ref="AK76:AL76"/>
    <mergeCell ref="AM76:AN76"/>
    <mergeCell ref="AO76:AP76"/>
    <mergeCell ref="D77:F77"/>
    <mergeCell ref="G77:T77"/>
    <mergeCell ref="U77:V77"/>
    <mergeCell ref="W77:X77"/>
    <mergeCell ref="AI77:AJ77"/>
    <mergeCell ref="AK77:AL77"/>
    <mergeCell ref="AM77:AN77"/>
    <mergeCell ref="AO77:AP77"/>
    <mergeCell ref="AY77:AZ77"/>
    <mergeCell ref="BA77:BB77"/>
    <mergeCell ref="BC77:BD77"/>
    <mergeCell ref="AQ77:AR77"/>
    <mergeCell ref="AS77:AT77"/>
    <mergeCell ref="AU77:AV77"/>
    <mergeCell ref="AW77:AX77"/>
    <mergeCell ref="D63:F63"/>
    <mergeCell ref="G63:T63"/>
    <mergeCell ref="U63:V63"/>
    <mergeCell ref="W63:X63"/>
    <mergeCell ref="AG63:AH63"/>
    <mergeCell ref="Y63:Z63"/>
    <mergeCell ref="AA63:AB63"/>
    <mergeCell ref="AC63:AD63"/>
    <mergeCell ref="AE63:AF63"/>
    <mergeCell ref="R6:AS6"/>
    <mergeCell ref="B8:L8"/>
    <mergeCell ref="P8:T8"/>
    <mergeCell ref="B9:H9"/>
    <mergeCell ref="U9:AB9"/>
    <mergeCell ref="AH9:AS9"/>
    <mergeCell ref="B10:J10"/>
    <mergeCell ref="P10:W10"/>
    <mergeCell ref="X11:AP11"/>
    <mergeCell ref="B12:F12"/>
    <mergeCell ref="G12:M12"/>
    <mergeCell ref="X10:AS10"/>
    <mergeCell ref="AC12:AR12"/>
    <mergeCell ref="Q14:AB14"/>
    <mergeCell ref="D19:BD19"/>
    <mergeCell ref="D20:D21"/>
    <mergeCell ref="E20:H20"/>
    <mergeCell ref="N20:Q20"/>
    <mergeCell ref="R20:V20"/>
    <mergeCell ref="W20:Z20"/>
    <mergeCell ref="AA20:AD20"/>
    <mergeCell ref="AE20:AH20"/>
    <mergeCell ref="AI20:AM20"/>
    <mergeCell ref="D28:S28"/>
    <mergeCell ref="X28:AI28"/>
    <mergeCell ref="AL28:BE28"/>
    <mergeCell ref="E29:F29"/>
    <mergeCell ref="G29:H29"/>
    <mergeCell ref="I29:J29"/>
    <mergeCell ref="K29:M29"/>
    <mergeCell ref="N29:O29"/>
    <mergeCell ref="P29:Q29"/>
    <mergeCell ref="R29:S29"/>
    <mergeCell ref="BC29:BE29"/>
    <mergeCell ref="E30:F30"/>
    <mergeCell ref="G30:H30"/>
    <mergeCell ref="I30:J30"/>
    <mergeCell ref="K30:M30"/>
    <mergeCell ref="N30:O30"/>
    <mergeCell ref="P30:Q30"/>
    <mergeCell ref="R30:S30"/>
    <mergeCell ref="X30:AC30"/>
    <mergeCell ref="AD30:AF30"/>
    <mergeCell ref="BC30:BE32"/>
    <mergeCell ref="E31:F31"/>
    <mergeCell ref="G31:H31"/>
    <mergeCell ref="I31:J31"/>
    <mergeCell ref="K31:M31"/>
    <mergeCell ref="N31:O31"/>
    <mergeCell ref="P31:Q31"/>
    <mergeCell ref="R31:S31"/>
    <mergeCell ref="X31:AC31"/>
    <mergeCell ref="E32:F32"/>
    <mergeCell ref="AD31:AF31"/>
    <mergeCell ref="Y96:Z96"/>
    <mergeCell ref="AA96:AB96"/>
    <mergeCell ref="AC96:AD96"/>
    <mergeCell ref="AE96:AF96"/>
    <mergeCell ref="AD32:AF32"/>
    <mergeCell ref="Y77:Z77"/>
    <mergeCell ref="AA77:AB77"/>
    <mergeCell ref="AC77:AD77"/>
    <mergeCell ref="AC64:AD64"/>
    <mergeCell ref="D96:F96"/>
    <mergeCell ref="G96:T96"/>
    <mergeCell ref="U96:V96"/>
    <mergeCell ref="W96:X96"/>
    <mergeCell ref="AQ96:AR96"/>
    <mergeCell ref="AS96:AT96"/>
    <mergeCell ref="AU96:AV96"/>
    <mergeCell ref="AW96:AX96"/>
    <mergeCell ref="AG98:AH98"/>
    <mergeCell ref="AY96:AZ96"/>
    <mergeCell ref="BA96:BB96"/>
    <mergeCell ref="BC96:BD96"/>
    <mergeCell ref="AK97:AL97"/>
    <mergeCell ref="AI98:AJ98"/>
    <mergeCell ref="AM97:AN97"/>
    <mergeCell ref="BC97:BD97"/>
    <mergeCell ref="AK98:AL98"/>
    <mergeCell ref="AM98:AN98"/>
    <mergeCell ref="Y98:Z98"/>
    <mergeCell ref="AA98:AB98"/>
    <mergeCell ref="AC98:AD98"/>
    <mergeCell ref="AE98:AF98"/>
    <mergeCell ref="D98:F98"/>
    <mergeCell ref="G98:T98"/>
    <mergeCell ref="U98:V98"/>
    <mergeCell ref="W98:X98"/>
    <mergeCell ref="BK98:BM98"/>
    <mergeCell ref="BC101:BD101"/>
    <mergeCell ref="BE101:BF101"/>
    <mergeCell ref="BK101:BM101"/>
    <mergeCell ref="BG100:BI100"/>
    <mergeCell ref="BG101:BI101"/>
    <mergeCell ref="BC98:BD98"/>
    <mergeCell ref="BK100:BM100"/>
    <mergeCell ref="BC99:BD99"/>
    <mergeCell ref="BK96:BM96"/>
    <mergeCell ref="BG106:BI106"/>
    <mergeCell ref="BG102:BI102"/>
    <mergeCell ref="BG103:BI103"/>
    <mergeCell ref="BG104:BI104"/>
    <mergeCell ref="BG105:BI105"/>
    <mergeCell ref="BG96:BI96"/>
    <mergeCell ref="BG97:BI97"/>
    <mergeCell ref="BG98:BI98"/>
    <mergeCell ref="BG99:BI99"/>
    <mergeCell ref="BE102:BF102"/>
    <mergeCell ref="AK102:AL102"/>
    <mergeCell ref="AK101:AL101"/>
    <mergeCell ref="BA102:BB102"/>
    <mergeCell ref="AY102:AZ102"/>
    <mergeCell ref="BE97:BF97"/>
    <mergeCell ref="BE94:BF94"/>
    <mergeCell ref="BE92:BF92"/>
    <mergeCell ref="BE98:BF98"/>
    <mergeCell ref="BE96:BF96"/>
    <mergeCell ref="AW98:AX98"/>
    <mergeCell ref="AY98:AZ98"/>
    <mergeCell ref="BA98:BB98"/>
    <mergeCell ref="AO98:AP98"/>
    <mergeCell ref="AQ98:AR98"/>
    <mergeCell ref="AS98:AT98"/>
    <mergeCell ref="AU98:AV98"/>
    <mergeCell ref="AK83:AL83"/>
    <mergeCell ref="BE82:BF82"/>
    <mergeCell ref="AK82:AL82"/>
    <mergeCell ref="BE81:BF81"/>
    <mergeCell ref="AY81:AZ81"/>
    <mergeCell ref="BA81:BB81"/>
    <mergeCell ref="BC81:BD81"/>
    <mergeCell ref="AQ81:AR81"/>
    <mergeCell ref="AS81:AT81"/>
    <mergeCell ref="AU81:AV81"/>
    <mergeCell ref="BE76:BF76"/>
    <mergeCell ref="BE75:BF75"/>
    <mergeCell ref="AK75:AL75"/>
    <mergeCell ref="BE73:BF73"/>
    <mergeCell ref="BA76:BB76"/>
    <mergeCell ref="BC76:BD76"/>
    <mergeCell ref="AU76:AV76"/>
    <mergeCell ref="AW76:AX76"/>
    <mergeCell ref="AY76:AZ76"/>
    <mergeCell ref="BC75:BD75"/>
    <mergeCell ref="BE72:BF72"/>
    <mergeCell ref="BE68:BF68"/>
    <mergeCell ref="BE67:BF67"/>
    <mergeCell ref="BE66:BF66"/>
    <mergeCell ref="BE63:BF63"/>
    <mergeCell ref="AK60:AL60"/>
    <mergeCell ref="BC64:BD64"/>
    <mergeCell ref="BC62:BD62"/>
    <mergeCell ref="BE64:BF64"/>
    <mergeCell ref="AY64:AZ64"/>
    <mergeCell ref="BA64:BB64"/>
    <mergeCell ref="BA63:BB63"/>
    <mergeCell ref="AQ63:AR63"/>
    <mergeCell ref="AS63:AT63"/>
    <mergeCell ref="AS65:AT65"/>
    <mergeCell ref="AW62:AX62"/>
    <mergeCell ref="BC63:BD63"/>
    <mergeCell ref="AK47:AL47"/>
    <mergeCell ref="AQ57:AR57"/>
    <mergeCell ref="AS57:AT57"/>
    <mergeCell ref="AU57:AV57"/>
    <mergeCell ref="AK64:AL64"/>
    <mergeCell ref="AU63:AV63"/>
    <mergeCell ref="AW63:AX63"/>
    <mergeCell ref="BE54:BF54"/>
    <mergeCell ref="AK50:AL50"/>
    <mergeCell ref="AK55:AL55"/>
    <mergeCell ref="AM55:AN55"/>
    <mergeCell ref="BE55:BF55"/>
    <mergeCell ref="AY54:AZ54"/>
    <mergeCell ref="BA54:BB54"/>
    <mergeCell ref="AY55:AZ55"/>
    <mergeCell ref="BA55:BB55"/>
    <mergeCell ref="AK53:AL5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24" r:id="rId2"/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15"/>
  <sheetViews>
    <sheetView zoomScale="40" zoomScaleNormal="40" zoomScaleSheetLayoutView="55" zoomScalePageLayoutView="0" workbookViewId="0" topLeftCell="A22">
      <selection activeCell="BJ22" sqref="BJ22"/>
    </sheetView>
  </sheetViews>
  <sheetFormatPr defaultColWidth="10.125" defaultRowHeight="12.75"/>
  <cols>
    <col min="1" max="3" width="3.00390625" style="1" customWidth="1"/>
    <col min="4" max="4" width="4.50390625" style="41" customWidth="1"/>
    <col min="5" max="5" width="5.50390625" style="41" customWidth="1"/>
    <col min="6" max="6" width="5.375" style="41" customWidth="1"/>
    <col min="7" max="7" width="6.00390625" style="41" customWidth="1"/>
    <col min="8" max="11" width="5.375" style="41" customWidth="1"/>
    <col min="12" max="12" width="5.125" style="41" customWidth="1"/>
    <col min="13" max="14" width="5.375" style="193" customWidth="1"/>
    <col min="15" max="16" width="5.375" style="194" customWidth="1"/>
    <col min="17" max="20" width="5.375" style="195" customWidth="1"/>
    <col min="21" max="27" width="4.50390625" style="195" customWidth="1"/>
    <col min="28" max="29" width="4.50390625" style="196" customWidth="1"/>
    <col min="30" max="30" width="5.50390625" style="196" customWidth="1"/>
    <col min="31" max="31" width="4.50390625" style="196" customWidth="1"/>
    <col min="32" max="32" width="5.875" style="41" customWidth="1"/>
    <col min="33" max="33" width="4.50390625" style="41" customWidth="1"/>
    <col min="34" max="34" width="5.50390625" style="41" customWidth="1"/>
    <col min="35" max="37" width="4.50390625" style="41" customWidth="1"/>
    <col min="38" max="38" width="5.875" style="41" customWidth="1"/>
    <col min="39" max="41" width="4.50390625" style="41" customWidth="1"/>
    <col min="42" max="42" width="6.50390625" style="41" customWidth="1"/>
    <col min="43" max="51" width="4.50390625" style="41" customWidth="1"/>
    <col min="52" max="52" width="4.875" style="41" customWidth="1"/>
    <col min="53" max="53" width="4.50390625" style="41" customWidth="1"/>
    <col min="54" max="54" width="5.125" style="41" customWidth="1"/>
    <col min="55" max="55" width="5.00390625" style="41" customWidth="1"/>
    <col min="56" max="56" width="5.50390625" style="41" customWidth="1"/>
    <col min="57" max="57" width="4.50390625" style="41" customWidth="1"/>
    <col min="58" max="58" width="5.00390625" style="41" customWidth="1"/>
    <col min="59" max="59" width="3.50390625" style="41" customWidth="1"/>
    <col min="60" max="60" width="5.375" style="1" customWidth="1"/>
    <col min="61" max="63" width="11.50390625" style="1" customWidth="1"/>
    <col min="64" max="16384" width="10.125" style="1" customWidth="1"/>
  </cols>
  <sheetData>
    <row r="1" spans="56:62" ht="23.25" customHeight="1">
      <c r="BD1" s="197"/>
      <c r="BE1" s="197"/>
      <c r="BF1" s="197"/>
      <c r="BG1" s="197"/>
      <c r="BH1" s="2"/>
      <c r="BI1" s="2"/>
      <c r="BJ1" s="2"/>
    </row>
    <row r="2" spans="1:62" ht="29.25" customHeight="1">
      <c r="A2" s="3" t="s">
        <v>0</v>
      </c>
      <c r="B2" s="4"/>
      <c r="C2" s="4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199"/>
      <c r="O2" s="200"/>
      <c r="P2" s="200"/>
      <c r="Q2" s="201"/>
      <c r="R2" s="201"/>
      <c r="S2" s="201"/>
      <c r="T2" s="201"/>
      <c r="U2" s="201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203"/>
      <c r="BE2" s="203"/>
      <c r="BF2" s="203"/>
      <c r="BG2" s="203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203"/>
      <c r="BE3" s="203"/>
      <c r="BF3" s="203"/>
      <c r="BG3" s="203"/>
      <c r="BH3" s="5"/>
      <c r="BI3" s="5"/>
      <c r="BJ3" s="5"/>
    </row>
    <row r="4" spans="1:62" ht="43.5" customHeight="1">
      <c r="A4" s="9" t="s">
        <v>2</v>
      </c>
      <c r="B4" s="10"/>
      <c r="C4" s="10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5"/>
      <c r="BE4" s="206"/>
      <c r="BF4" s="206"/>
      <c r="BG4" s="206"/>
      <c r="BH4" s="11"/>
      <c r="BI4" s="11"/>
      <c r="BJ4" s="11"/>
    </row>
    <row r="5" spans="1:62" ht="25.5" customHeight="1">
      <c r="A5" s="9"/>
      <c r="B5" s="12" t="s">
        <v>3</v>
      </c>
      <c r="D5" s="207"/>
      <c r="E5" s="207"/>
      <c r="F5" s="207"/>
      <c r="G5" s="207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585" t="s">
        <v>142</v>
      </c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5"/>
      <c r="BE5" s="206"/>
      <c r="BF5" s="206"/>
      <c r="BG5" s="206"/>
      <c r="BH5" s="11"/>
      <c r="BI5" s="11"/>
      <c r="BJ5" s="11"/>
    </row>
    <row r="6" spans="1:62" ht="28.5" customHeight="1">
      <c r="A6" s="9"/>
      <c r="B6" s="15" t="s">
        <v>4</v>
      </c>
      <c r="C6" s="16"/>
      <c r="D6" s="208"/>
      <c r="E6" s="208"/>
      <c r="F6" s="208"/>
      <c r="G6" s="208"/>
      <c r="I6" s="204"/>
      <c r="J6" s="204"/>
      <c r="K6" s="204"/>
      <c r="L6" s="204"/>
      <c r="M6" s="204"/>
      <c r="N6" s="204"/>
      <c r="O6" s="204"/>
      <c r="P6" s="204"/>
      <c r="Q6" s="204"/>
      <c r="R6" s="585" t="s">
        <v>141</v>
      </c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5"/>
      <c r="BE6" s="206"/>
      <c r="BF6" s="206"/>
      <c r="BG6" s="206"/>
      <c r="BH6" s="11"/>
      <c r="BI6" s="11"/>
      <c r="BJ6" s="11"/>
    </row>
    <row r="7" spans="2:60" ht="22.5" customHeight="1">
      <c r="B7" s="15" t="s">
        <v>8</v>
      </c>
      <c r="C7" s="16"/>
      <c r="D7" s="208"/>
      <c r="E7" s="208"/>
      <c r="F7" s="208"/>
      <c r="G7" s="208"/>
      <c r="I7" s="208"/>
      <c r="J7" s="207"/>
      <c r="K7" s="207"/>
      <c r="L7" s="207"/>
      <c r="M7" s="207"/>
      <c r="N7" s="207"/>
      <c r="O7" s="209"/>
      <c r="P7" s="209"/>
      <c r="Q7" s="210"/>
      <c r="R7" s="210"/>
      <c r="S7" s="210"/>
      <c r="T7" s="210"/>
      <c r="U7" s="210"/>
      <c r="V7" s="210"/>
      <c r="W7" s="210"/>
      <c r="X7" s="210"/>
      <c r="Z7" s="211"/>
      <c r="AA7" s="212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3"/>
      <c r="AO7" s="213"/>
      <c r="AP7" s="213"/>
      <c r="AQ7" s="213"/>
      <c r="AU7" s="799"/>
      <c r="AV7" s="799"/>
      <c r="AW7" s="799"/>
      <c r="AX7" s="799"/>
      <c r="AY7" s="799"/>
      <c r="AZ7" s="799"/>
      <c r="BA7" s="799"/>
      <c r="BB7" s="215"/>
      <c r="BC7" s="215"/>
      <c r="BD7" s="215"/>
      <c r="BE7" s="215"/>
      <c r="BF7" s="215"/>
      <c r="BG7" s="215"/>
      <c r="BH7" s="13"/>
    </row>
    <row r="8" spans="1:59" ht="26.25" customHeight="1">
      <c r="A8" s="14"/>
      <c r="B8" s="19" t="s">
        <v>137</v>
      </c>
      <c r="C8" s="20"/>
      <c r="D8" s="216"/>
      <c r="E8" s="216"/>
      <c r="F8" s="216"/>
      <c r="G8" s="1155" t="s">
        <v>138</v>
      </c>
      <c r="H8" s="1156"/>
      <c r="I8" s="1156"/>
      <c r="J8" s="1156"/>
      <c r="K8" s="1156"/>
      <c r="L8" s="1156"/>
      <c r="M8" s="208"/>
      <c r="N8" s="208"/>
      <c r="O8" s="208"/>
      <c r="P8" s="576" t="s">
        <v>5</v>
      </c>
      <c r="Q8" s="576"/>
      <c r="R8" s="576"/>
      <c r="S8" s="576"/>
      <c r="T8" s="576"/>
      <c r="U8" s="21" t="s">
        <v>153</v>
      </c>
      <c r="V8" s="21"/>
      <c r="W8" s="21"/>
      <c r="X8" s="21"/>
      <c r="Y8" s="21"/>
      <c r="Z8" s="21"/>
      <c r="AA8" s="21"/>
      <c r="AB8" s="21"/>
      <c r="AC8" s="217" t="s">
        <v>6</v>
      </c>
      <c r="AD8" s="217"/>
      <c r="AE8" s="217"/>
      <c r="AF8" s="217"/>
      <c r="AG8" s="217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U8" s="219" t="s">
        <v>7</v>
      </c>
      <c r="AV8" s="220"/>
      <c r="AW8" s="220"/>
      <c r="AX8" s="220"/>
      <c r="AY8" s="220"/>
      <c r="AZ8" s="220"/>
      <c r="BA8" s="221"/>
      <c r="BB8" s="221"/>
      <c r="BC8" s="221"/>
      <c r="BD8" s="221"/>
      <c r="BE8" s="221"/>
      <c r="BF8" s="221"/>
      <c r="BG8" s="242"/>
    </row>
    <row r="9" spans="1:59" ht="30" customHeight="1">
      <c r="A9" s="14"/>
      <c r="B9" s="25" t="s">
        <v>11</v>
      </c>
      <c r="C9" s="26"/>
      <c r="D9" s="222"/>
      <c r="E9" s="222"/>
      <c r="F9" s="222"/>
      <c r="G9" s="222"/>
      <c r="H9" s="222"/>
      <c r="I9" s="222"/>
      <c r="J9" s="222"/>
      <c r="K9" s="208"/>
      <c r="L9" s="208"/>
      <c r="M9" s="208"/>
      <c r="N9" s="208"/>
      <c r="O9" s="208"/>
      <c r="P9" s="223"/>
      <c r="Q9" s="22"/>
      <c r="R9" s="22"/>
      <c r="T9" s="224"/>
      <c r="U9" s="1210" t="s">
        <v>150</v>
      </c>
      <c r="V9" s="1210"/>
      <c r="W9" s="1210"/>
      <c r="X9" s="1210"/>
      <c r="Y9" s="1210"/>
      <c r="Z9" s="1210"/>
      <c r="AA9" s="1210"/>
      <c r="AB9" s="1210"/>
      <c r="AC9" s="22"/>
      <c r="AD9" s="225"/>
      <c r="AE9" s="226"/>
      <c r="AF9" s="226"/>
      <c r="AG9" s="226"/>
      <c r="AH9" s="1211" t="s">
        <v>152</v>
      </c>
      <c r="AI9" s="1211"/>
      <c r="AJ9" s="1211"/>
      <c r="AK9" s="1211"/>
      <c r="AL9" s="1211"/>
      <c r="AM9" s="1211"/>
      <c r="AN9" s="1211"/>
      <c r="AO9" s="1211"/>
      <c r="AP9" s="1211"/>
      <c r="AQ9" s="1211"/>
      <c r="AR9" s="1211"/>
      <c r="AS9" s="1211"/>
      <c r="AT9" s="227"/>
      <c r="AU9" s="214"/>
      <c r="AV9" s="214"/>
      <c r="AW9" s="214"/>
      <c r="AX9" s="214"/>
      <c r="AY9" s="214"/>
      <c r="AZ9" s="214"/>
      <c r="BA9" s="228"/>
      <c r="BB9" s="228"/>
      <c r="BC9" s="228"/>
      <c r="BD9" s="228"/>
      <c r="BE9" s="228"/>
      <c r="BF9" s="228"/>
      <c r="BG9" s="228"/>
    </row>
    <row r="10" spans="13:59" ht="24.75" customHeight="1">
      <c r="M10" s="223"/>
      <c r="N10" s="223"/>
      <c r="O10" s="229"/>
      <c r="P10" s="576" t="s">
        <v>9</v>
      </c>
      <c r="Q10" s="576"/>
      <c r="R10" s="576"/>
      <c r="S10" s="576"/>
      <c r="T10" s="576"/>
      <c r="U10" s="576"/>
      <c r="V10" s="576"/>
      <c r="W10" s="576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U10" s="230" t="s">
        <v>10</v>
      </c>
      <c r="AV10" s="230"/>
      <c r="AW10" s="230"/>
      <c r="AX10" s="230"/>
      <c r="AY10" s="230"/>
      <c r="AZ10" s="227"/>
      <c r="BA10" s="231"/>
      <c r="BB10" s="231"/>
      <c r="BC10" s="231"/>
      <c r="BD10" s="231"/>
      <c r="BE10" s="231"/>
      <c r="BF10" s="231"/>
      <c r="BG10" s="344"/>
    </row>
    <row r="11" spans="2:59" ht="14.25" customHeight="1">
      <c r="B11" s="19"/>
      <c r="C11" s="20"/>
      <c r="D11" s="216"/>
      <c r="E11" s="216"/>
      <c r="F11" s="216"/>
      <c r="G11" s="216"/>
      <c r="H11" s="216"/>
      <c r="I11" s="216"/>
      <c r="J11" s="216"/>
      <c r="K11" s="216"/>
      <c r="L11" s="232"/>
      <c r="M11" s="223"/>
      <c r="N11" s="223"/>
      <c r="O11" s="229"/>
      <c r="P11" s="233"/>
      <c r="Q11" s="22"/>
      <c r="R11" s="22"/>
      <c r="S11" s="22"/>
      <c r="T11" s="22"/>
      <c r="U11" s="22"/>
      <c r="V11" s="22"/>
      <c r="W11" s="22"/>
      <c r="X11" s="577" t="s">
        <v>151</v>
      </c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23"/>
      <c r="AR11" s="23"/>
      <c r="AS11" s="23"/>
      <c r="AT11" s="227"/>
      <c r="AU11" s="234"/>
      <c r="AV11" s="234"/>
      <c r="AW11" s="234"/>
      <c r="AX11" s="234"/>
      <c r="AY11" s="234"/>
      <c r="AZ11" s="227"/>
      <c r="BA11" s="227"/>
      <c r="BB11" s="227"/>
      <c r="BC11" s="227"/>
      <c r="BD11" s="227"/>
      <c r="BE11" s="227"/>
      <c r="BF11" s="227"/>
      <c r="BG11" s="227"/>
    </row>
    <row r="12" spans="11:59" ht="22.5">
      <c r="K12" s="222"/>
      <c r="L12" s="216"/>
      <c r="M12" s="216"/>
      <c r="N12" s="216"/>
      <c r="O12" s="216"/>
      <c r="P12" s="27" t="s">
        <v>12</v>
      </c>
      <c r="Q12" s="28"/>
      <c r="R12" s="28"/>
      <c r="S12" s="28"/>
      <c r="T12" s="28"/>
      <c r="U12" s="28"/>
      <c r="V12" s="28"/>
      <c r="W12" s="28"/>
      <c r="X12" s="28"/>
      <c r="AC12" s="354"/>
      <c r="AD12" s="354"/>
      <c r="AE12" s="354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U12" s="230" t="s">
        <v>13</v>
      </c>
      <c r="AV12" s="230"/>
      <c r="AW12" s="230"/>
      <c r="AX12" s="230"/>
      <c r="AY12" s="230"/>
      <c r="AZ12" s="230"/>
      <c r="BA12" s="235" t="s">
        <v>14</v>
      </c>
      <c r="BB12" s="236"/>
      <c r="BC12" s="236"/>
      <c r="BD12" s="236"/>
      <c r="BE12" s="236"/>
      <c r="BF12" s="236"/>
      <c r="BG12" s="345"/>
    </row>
    <row r="13" spans="12:59" ht="13.5" customHeight="1">
      <c r="L13" s="216"/>
      <c r="M13" s="216"/>
      <c r="N13" s="216"/>
      <c r="O13" s="216"/>
      <c r="P13" s="216"/>
      <c r="Q13" s="29"/>
      <c r="R13" s="29"/>
      <c r="S13" s="29"/>
      <c r="T13" s="29"/>
      <c r="U13" s="29"/>
      <c r="V13" s="29"/>
      <c r="W13" s="29"/>
      <c r="X13" s="30"/>
      <c r="Y13" s="31"/>
      <c r="Z13" s="31"/>
      <c r="AA13" s="31"/>
      <c r="AB13" s="31"/>
      <c r="AC13" s="1212" t="s">
        <v>157</v>
      </c>
      <c r="AD13" s="1213"/>
      <c r="AE13" s="1213"/>
      <c r="AF13" s="1213"/>
      <c r="AG13" s="1213"/>
      <c r="AH13" s="1213"/>
      <c r="AI13" s="1213"/>
      <c r="AJ13" s="1213"/>
      <c r="AK13" s="1213"/>
      <c r="AL13" s="1213"/>
      <c r="AM13" s="1213"/>
      <c r="AN13" s="1213"/>
      <c r="AO13" s="1213"/>
      <c r="AP13" s="1213"/>
      <c r="AQ13" s="1213"/>
      <c r="AR13" s="1213"/>
      <c r="AS13" s="1213"/>
      <c r="AT13" s="227"/>
      <c r="AU13" s="237"/>
      <c r="AV13" s="237"/>
      <c r="AW13" s="237"/>
      <c r="AX13" s="237"/>
      <c r="AY13" s="237"/>
      <c r="AZ13" s="237"/>
      <c r="BA13" s="238"/>
      <c r="BB13" s="238"/>
      <c r="BC13" s="238"/>
      <c r="BD13" s="238"/>
      <c r="BE13" s="238"/>
      <c r="BF13" s="238"/>
      <c r="BG13" s="238"/>
    </row>
    <row r="14" spans="12:59" ht="21" customHeight="1">
      <c r="L14" s="222"/>
      <c r="M14" s="222"/>
      <c r="N14" s="239"/>
      <c r="O14" s="240"/>
      <c r="P14" s="357"/>
      <c r="Q14" s="562" t="s">
        <v>17</v>
      </c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247" t="s">
        <v>18</v>
      </c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358"/>
      <c r="AS14" s="358"/>
      <c r="AT14" s="241"/>
      <c r="AU14" s="242" t="s">
        <v>15</v>
      </c>
      <c r="AW14" s="242"/>
      <c r="AX14" s="242"/>
      <c r="AY14" s="242"/>
      <c r="AZ14" s="243" t="s">
        <v>16</v>
      </c>
      <c r="BB14" s="231"/>
      <c r="BC14" s="231"/>
      <c r="BD14" s="231"/>
      <c r="BE14" s="231"/>
      <c r="BF14" s="231"/>
      <c r="BG14" s="344"/>
    </row>
    <row r="15" spans="2:59" ht="17.25" customHeight="1">
      <c r="B15" s="34"/>
      <c r="C15" s="26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39"/>
      <c r="O15" s="240"/>
      <c r="P15" s="240"/>
      <c r="Q15" s="35"/>
      <c r="R15" s="35"/>
      <c r="S15" s="35"/>
      <c r="T15" s="35"/>
      <c r="U15" s="36"/>
      <c r="V15" s="36"/>
      <c r="W15" s="36"/>
      <c r="Y15" s="356"/>
      <c r="Z15" s="356"/>
      <c r="AA15" s="356"/>
      <c r="AB15" s="356"/>
      <c r="AC15" s="1209" t="s">
        <v>155</v>
      </c>
      <c r="AD15" s="1209"/>
      <c r="AE15" s="1209"/>
      <c r="AF15" s="1209"/>
      <c r="AG15" s="1209"/>
      <c r="AH15" s="1209"/>
      <c r="AI15" s="1209"/>
      <c r="AJ15" s="1209"/>
      <c r="AK15" s="1209"/>
      <c r="AL15" s="1209"/>
      <c r="AM15" s="1209"/>
      <c r="AN15" s="1209"/>
      <c r="AO15" s="1209"/>
      <c r="AP15" s="1209"/>
      <c r="AQ15" s="1209"/>
      <c r="AR15" s="1209"/>
      <c r="AS15" s="1209"/>
      <c r="AT15" s="227"/>
      <c r="AU15" s="244"/>
      <c r="AV15" s="227"/>
      <c r="AW15" s="227"/>
      <c r="AX15" s="227"/>
      <c r="AY15" s="227"/>
      <c r="AZ15" s="245"/>
      <c r="BA15" s="246"/>
      <c r="BB15" s="246"/>
      <c r="BC15" s="246"/>
      <c r="BD15" s="246"/>
      <c r="BE15" s="246"/>
      <c r="BF15" s="246"/>
      <c r="BG15" s="346"/>
    </row>
    <row r="16" spans="2:60" ht="22.5" customHeight="1">
      <c r="B16" s="34"/>
      <c r="C16" s="26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39"/>
      <c r="O16" s="240"/>
      <c r="P16" s="240"/>
      <c r="Q16" s="1099" t="s">
        <v>19</v>
      </c>
      <c r="R16" s="1099"/>
      <c r="S16" s="1099"/>
      <c r="T16" s="1099"/>
      <c r="U16" s="1099"/>
      <c r="V16" s="1099"/>
      <c r="W16" s="1099"/>
      <c r="X16" s="1099"/>
      <c r="Y16" s="1099"/>
      <c r="Z16" s="1099"/>
      <c r="AA16" s="1099"/>
      <c r="AB16" s="1099"/>
      <c r="AC16" s="354"/>
      <c r="AD16" s="354"/>
      <c r="AE16" s="354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9"/>
      <c r="AS16" s="359"/>
      <c r="AT16" s="227"/>
      <c r="AU16" s="227"/>
      <c r="AV16" s="244"/>
      <c r="AW16" s="227"/>
      <c r="AX16" s="227"/>
      <c r="AY16" s="227"/>
      <c r="AZ16" s="227"/>
      <c r="BA16" s="245"/>
      <c r="BB16" s="248"/>
      <c r="BC16" s="248"/>
      <c r="BD16" s="248"/>
      <c r="BE16" s="248"/>
      <c r="BF16" s="248"/>
      <c r="BG16" s="248"/>
      <c r="BH16" s="37"/>
    </row>
    <row r="17" spans="2:60" ht="12" customHeight="1">
      <c r="B17" s="34"/>
      <c r="C17" s="26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39"/>
      <c r="O17" s="240"/>
      <c r="P17" s="240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360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250"/>
      <c r="AS17" s="250"/>
      <c r="AV17" s="130"/>
      <c r="BA17" s="232"/>
      <c r="BB17" s="42"/>
      <c r="BC17" s="42"/>
      <c r="BD17" s="42"/>
      <c r="BE17" s="42"/>
      <c r="BF17" s="42"/>
      <c r="BG17" s="42"/>
      <c r="BH17" s="39"/>
    </row>
    <row r="18" spans="2:62" ht="21" customHeight="1">
      <c r="B18" s="34"/>
      <c r="C18" s="26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39"/>
      <c r="O18" s="240"/>
      <c r="P18" s="240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50"/>
      <c r="AS18" s="250"/>
      <c r="AT18" s="250"/>
      <c r="AU18" s="250"/>
      <c r="AX18" s="130"/>
      <c r="BC18" s="232"/>
      <c r="BD18" s="42"/>
      <c r="BE18" s="42"/>
      <c r="BF18" s="42"/>
      <c r="BG18" s="42"/>
      <c r="BH18" s="39"/>
      <c r="BI18" s="39"/>
      <c r="BJ18" s="39"/>
    </row>
    <row r="19" spans="4:62" ht="27.75" customHeight="1" thickBot="1">
      <c r="D19" s="1192" t="s">
        <v>20</v>
      </c>
      <c r="E19" s="1192"/>
      <c r="F19" s="1192"/>
      <c r="G19" s="1192"/>
      <c r="H19" s="1192"/>
      <c r="I19" s="1192"/>
      <c r="J19" s="1192"/>
      <c r="K19" s="1192"/>
      <c r="L19" s="1192"/>
      <c r="M19" s="1192"/>
      <c r="N19" s="1192"/>
      <c r="O19" s="1192"/>
      <c r="P19" s="1192"/>
      <c r="Q19" s="1192"/>
      <c r="R19" s="1192"/>
      <c r="S19" s="1192"/>
      <c r="T19" s="1192"/>
      <c r="U19" s="1192"/>
      <c r="V19" s="1192"/>
      <c r="W19" s="1192"/>
      <c r="X19" s="1192"/>
      <c r="Y19" s="1192"/>
      <c r="Z19" s="1192"/>
      <c r="AA19" s="1192"/>
      <c r="AB19" s="1192"/>
      <c r="AC19" s="1192"/>
      <c r="AD19" s="1192"/>
      <c r="AE19" s="1192"/>
      <c r="AF19" s="1192"/>
      <c r="AG19" s="1192"/>
      <c r="AH19" s="1192"/>
      <c r="AI19" s="1192"/>
      <c r="AJ19" s="1192"/>
      <c r="AK19" s="1192"/>
      <c r="AL19" s="1192"/>
      <c r="AM19" s="1192"/>
      <c r="AN19" s="1192"/>
      <c r="AO19" s="1192"/>
      <c r="AP19" s="1192"/>
      <c r="AQ19" s="1192"/>
      <c r="AR19" s="1192"/>
      <c r="AS19" s="1192"/>
      <c r="AT19" s="1192"/>
      <c r="AU19" s="1192"/>
      <c r="AV19" s="1192"/>
      <c r="AW19" s="1192"/>
      <c r="AX19" s="1192"/>
      <c r="AY19" s="1192"/>
      <c r="AZ19" s="1192"/>
      <c r="BA19" s="1192"/>
      <c r="BB19" s="1192"/>
      <c r="BC19" s="1192"/>
      <c r="BD19" s="1192"/>
      <c r="BJ19" s="40"/>
    </row>
    <row r="20" spans="4:62" s="41" customFormat="1" ht="13.5" customHeight="1" thickBot="1">
      <c r="D20" s="564" t="s">
        <v>21</v>
      </c>
      <c r="E20" s="1195" t="s">
        <v>22</v>
      </c>
      <c r="F20" s="1196"/>
      <c r="G20" s="1196"/>
      <c r="H20" s="1197"/>
      <c r="I20" s="362" t="s">
        <v>23</v>
      </c>
      <c r="J20" s="363"/>
      <c r="K20" s="363"/>
      <c r="L20" s="363"/>
      <c r="M20" s="364"/>
      <c r="N20" s="1198" t="s">
        <v>24</v>
      </c>
      <c r="O20" s="1199"/>
      <c r="P20" s="1199"/>
      <c r="Q20" s="1200"/>
      <c r="R20" s="1199" t="s">
        <v>25</v>
      </c>
      <c r="S20" s="1199"/>
      <c r="T20" s="1199"/>
      <c r="U20" s="1199"/>
      <c r="V20" s="1200"/>
      <c r="W20" s="1159" t="s">
        <v>26</v>
      </c>
      <c r="X20" s="1160"/>
      <c r="Y20" s="1160"/>
      <c r="Z20" s="1161"/>
      <c r="AA20" s="1159" t="s">
        <v>27</v>
      </c>
      <c r="AB20" s="1160"/>
      <c r="AC20" s="1160"/>
      <c r="AD20" s="1161"/>
      <c r="AE20" s="1159" t="s">
        <v>28</v>
      </c>
      <c r="AF20" s="1160"/>
      <c r="AG20" s="1160"/>
      <c r="AH20" s="1161"/>
      <c r="AI20" s="1159" t="s">
        <v>29</v>
      </c>
      <c r="AJ20" s="1160"/>
      <c r="AK20" s="1160"/>
      <c r="AL20" s="1160"/>
      <c r="AM20" s="1161"/>
      <c r="AN20" s="1164" t="s">
        <v>30</v>
      </c>
      <c r="AO20" s="1162"/>
      <c r="AP20" s="1162"/>
      <c r="AQ20" s="1163"/>
      <c r="AR20" s="1164" t="s">
        <v>31</v>
      </c>
      <c r="AS20" s="1162"/>
      <c r="AT20" s="1162"/>
      <c r="AU20" s="1163"/>
      <c r="AV20" s="1162" t="s">
        <v>32</v>
      </c>
      <c r="AW20" s="1162"/>
      <c r="AX20" s="1162"/>
      <c r="AY20" s="1162"/>
      <c r="AZ20" s="1163"/>
      <c r="BA20" s="377"/>
      <c r="BB20" s="376" t="s">
        <v>33</v>
      </c>
      <c r="BC20" s="377"/>
      <c r="BD20" s="373"/>
      <c r="BE20" s="42"/>
      <c r="BF20" s="42"/>
      <c r="BG20" s="42"/>
      <c r="BH20" s="42"/>
      <c r="BI20" s="42"/>
      <c r="BJ20" s="43"/>
    </row>
    <row r="21" spans="4:62" s="44" customFormat="1" ht="17.25" customHeight="1" thickBot="1">
      <c r="D21" s="565"/>
      <c r="E21" s="45">
        <v>1</v>
      </c>
      <c r="F21" s="46">
        <f aca="true" t="shared" si="0" ref="F21:BD21">E21+1</f>
        <v>2</v>
      </c>
      <c r="G21" s="46">
        <f t="shared" si="0"/>
        <v>3</v>
      </c>
      <c r="H21" s="47">
        <f t="shared" si="0"/>
        <v>4</v>
      </c>
      <c r="I21" s="45">
        <f t="shared" si="0"/>
        <v>5</v>
      </c>
      <c r="J21" s="46">
        <f t="shared" si="0"/>
        <v>6</v>
      </c>
      <c r="K21" s="46">
        <f t="shared" si="0"/>
        <v>7</v>
      </c>
      <c r="L21" s="46">
        <f t="shared" si="0"/>
        <v>8</v>
      </c>
      <c r="M21" s="47">
        <f t="shared" si="0"/>
        <v>9</v>
      </c>
      <c r="N21" s="45">
        <f t="shared" si="0"/>
        <v>10</v>
      </c>
      <c r="O21" s="46">
        <f t="shared" si="0"/>
        <v>11</v>
      </c>
      <c r="P21" s="46">
        <f t="shared" si="0"/>
        <v>12</v>
      </c>
      <c r="Q21" s="47">
        <f t="shared" si="0"/>
        <v>13</v>
      </c>
      <c r="R21" s="45">
        <f t="shared" si="0"/>
        <v>14</v>
      </c>
      <c r="S21" s="368">
        <f t="shared" si="0"/>
        <v>15</v>
      </c>
      <c r="T21" s="46">
        <f t="shared" si="0"/>
        <v>16</v>
      </c>
      <c r="U21" s="46">
        <f t="shared" si="0"/>
        <v>17</v>
      </c>
      <c r="V21" s="47">
        <f t="shared" si="0"/>
        <v>18</v>
      </c>
      <c r="W21" s="45">
        <f t="shared" si="0"/>
        <v>19</v>
      </c>
      <c r="X21" s="46">
        <f t="shared" si="0"/>
        <v>20</v>
      </c>
      <c r="Y21" s="46">
        <f t="shared" si="0"/>
        <v>21</v>
      </c>
      <c r="Z21" s="47">
        <f t="shared" si="0"/>
        <v>22</v>
      </c>
      <c r="AA21" s="45">
        <f t="shared" si="0"/>
        <v>23</v>
      </c>
      <c r="AB21" s="368">
        <f t="shared" si="0"/>
        <v>24</v>
      </c>
      <c r="AC21" s="46">
        <f t="shared" si="0"/>
        <v>25</v>
      </c>
      <c r="AD21" s="47">
        <f t="shared" si="0"/>
        <v>26</v>
      </c>
      <c r="AE21" s="45">
        <f t="shared" si="0"/>
        <v>27</v>
      </c>
      <c r="AF21" s="374">
        <f t="shared" si="0"/>
        <v>28</v>
      </c>
      <c r="AG21" s="46">
        <f t="shared" si="0"/>
        <v>29</v>
      </c>
      <c r="AH21" s="47">
        <f t="shared" si="0"/>
        <v>30</v>
      </c>
      <c r="AI21" s="45">
        <f t="shared" si="0"/>
        <v>31</v>
      </c>
      <c r="AJ21" s="374">
        <f t="shared" si="0"/>
        <v>32</v>
      </c>
      <c r="AK21" s="46">
        <f t="shared" si="0"/>
        <v>33</v>
      </c>
      <c r="AL21" s="46">
        <f t="shared" si="0"/>
        <v>34</v>
      </c>
      <c r="AM21" s="47">
        <f t="shared" si="0"/>
        <v>35</v>
      </c>
      <c r="AN21" s="378">
        <f t="shared" si="0"/>
        <v>36</v>
      </c>
      <c r="AO21" s="379">
        <f t="shared" si="0"/>
        <v>37</v>
      </c>
      <c r="AP21" s="379">
        <f t="shared" si="0"/>
        <v>38</v>
      </c>
      <c r="AQ21" s="380">
        <f t="shared" si="0"/>
        <v>39</v>
      </c>
      <c r="AR21" s="378">
        <f t="shared" si="0"/>
        <v>40</v>
      </c>
      <c r="AS21" s="379">
        <f t="shared" si="0"/>
        <v>41</v>
      </c>
      <c r="AT21" s="379">
        <f t="shared" si="0"/>
        <v>42</v>
      </c>
      <c r="AU21" s="380">
        <f t="shared" si="0"/>
        <v>43</v>
      </c>
      <c r="AV21" s="383">
        <f t="shared" si="0"/>
        <v>44</v>
      </c>
      <c r="AW21" s="384">
        <f t="shared" si="0"/>
        <v>45</v>
      </c>
      <c r="AX21" s="381">
        <f t="shared" si="0"/>
        <v>46</v>
      </c>
      <c r="AY21" s="381">
        <f t="shared" si="0"/>
        <v>47</v>
      </c>
      <c r="AZ21" s="385">
        <f t="shared" si="0"/>
        <v>48</v>
      </c>
      <c r="BA21" s="382">
        <f t="shared" si="0"/>
        <v>49</v>
      </c>
      <c r="BB21" s="48">
        <f t="shared" si="0"/>
        <v>50</v>
      </c>
      <c r="BC21" s="48">
        <f t="shared" si="0"/>
        <v>51</v>
      </c>
      <c r="BD21" s="49">
        <f t="shared" si="0"/>
        <v>52</v>
      </c>
      <c r="BE21" s="42"/>
      <c r="BF21" s="42"/>
      <c r="BG21" s="42"/>
      <c r="BH21" s="42"/>
      <c r="BI21" s="42"/>
      <c r="BJ21" s="50"/>
    </row>
    <row r="22" spans="4:61" s="41" customFormat="1" ht="15" thickTop="1">
      <c r="D22" s="51" t="s">
        <v>34</v>
      </c>
      <c r="E22" s="52"/>
      <c r="F22" s="53"/>
      <c r="G22" s="54"/>
      <c r="H22" s="55"/>
      <c r="I22" s="56"/>
      <c r="J22" s="57"/>
      <c r="K22" s="57">
        <v>18</v>
      </c>
      <c r="L22" s="57"/>
      <c r="M22" s="58"/>
      <c r="N22" s="56"/>
      <c r="O22" s="57"/>
      <c r="P22" s="57"/>
      <c r="Q22" s="58"/>
      <c r="R22" s="56"/>
      <c r="S22" s="369"/>
      <c r="T22" s="57"/>
      <c r="U22" s="57"/>
      <c r="V22" s="58"/>
      <c r="W22" s="56" t="s">
        <v>35</v>
      </c>
      <c r="X22" s="57" t="s">
        <v>35</v>
      </c>
      <c r="Y22" s="57" t="s">
        <v>36</v>
      </c>
      <c r="Z22" s="58" t="s">
        <v>36</v>
      </c>
      <c r="AA22" s="56"/>
      <c r="AB22" s="369"/>
      <c r="AC22" s="57"/>
      <c r="AD22" s="58"/>
      <c r="AE22" s="56"/>
      <c r="AF22" s="369"/>
      <c r="AG22" s="57">
        <v>18</v>
      </c>
      <c r="AH22" s="58"/>
      <c r="AI22" s="56"/>
      <c r="AJ22" s="369"/>
      <c r="AK22" s="57"/>
      <c r="AL22" s="57"/>
      <c r="AM22" s="58"/>
      <c r="AN22" s="56"/>
      <c r="AO22" s="57"/>
      <c r="AP22" s="57"/>
      <c r="AQ22" s="58"/>
      <c r="AR22" s="56"/>
      <c r="AS22" s="68" t="s">
        <v>35</v>
      </c>
      <c r="AT22" s="68" t="s">
        <v>35</v>
      </c>
      <c r="AU22" s="58" t="s">
        <v>36</v>
      </c>
      <c r="AV22" s="56" t="s">
        <v>36</v>
      </c>
      <c r="AW22" s="57" t="s">
        <v>36</v>
      </c>
      <c r="AX22" s="57" t="s">
        <v>36</v>
      </c>
      <c r="AY22" s="57" t="s">
        <v>36</v>
      </c>
      <c r="AZ22" s="365" t="s">
        <v>36</v>
      </c>
      <c r="BA22" s="369" t="s">
        <v>36</v>
      </c>
      <c r="BB22" s="57" t="s">
        <v>36</v>
      </c>
      <c r="BC22" s="57" t="s">
        <v>36</v>
      </c>
      <c r="BD22" s="58" t="s">
        <v>36</v>
      </c>
      <c r="BE22" s="59"/>
      <c r="BF22" s="60"/>
      <c r="BG22" s="60"/>
      <c r="BH22" s="60"/>
      <c r="BI22" s="60"/>
    </row>
    <row r="23" spans="4:61" s="61" customFormat="1" ht="15">
      <c r="D23" s="62" t="s">
        <v>37</v>
      </c>
      <c r="E23" s="63"/>
      <c r="F23" s="64"/>
      <c r="G23" s="65"/>
      <c r="H23" s="66"/>
      <c r="I23" s="67"/>
      <c r="J23" s="68"/>
      <c r="K23" s="68">
        <v>18</v>
      </c>
      <c r="L23" s="68"/>
      <c r="M23" s="69"/>
      <c r="N23" s="67"/>
      <c r="O23" s="68"/>
      <c r="P23" s="68"/>
      <c r="Q23" s="69"/>
      <c r="R23" s="67"/>
      <c r="S23" s="370"/>
      <c r="T23" s="68"/>
      <c r="U23" s="68"/>
      <c r="V23" s="69"/>
      <c r="W23" s="67" t="s">
        <v>35</v>
      </c>
      <c r="X23" s="68" t="s">
        <v>35</v>
      </c>
      <c r="Y23" s="68" t="s">
        <v>36</v>
      </c>
      <c r="Z23" s="69" t="s">
        <v>36</v>
      </c>
      <c r="AA23" s="67"/>
      <c r="AB23" s="370"/>
      <c r="AC23" s="68"/>
      <c r="AD23" s="69"/>
      <c r="AE23" s="67"/>
      <c r="AF23" s="370"/>
      <c r="AG23" s="68">
        <v>18</v>
      </c>
      <c r="AH23" s="69"/>
      <c r="AI23" s="67"/>
      <c r="AJ23" s="370"/>
      <c r="AK23" s="68"/>
      <c r="AL23" s="68"/>
      <c r="AM23" s="69"/>
      <c r="AN23" s="67"/>
      <c r="AO23" s="68"/>
      <c r="AP23" s="68"/>
      <c r="AQ23" s="69"/>
      <c r="AR23" s="67"/>
      <c r="AS23" s="68" t="s">
        <v>35</v>
      </c>
      <c r="AT23" s="68" t="s">
        <v>35</v>
      </c>
      <c r="AU23" s="69" t="s">
        <v>36</v>
      </c>
      <c r="AV23" s="67" t="s">
        <v>36</v>
      </c>
      <c r="AW23" s="68" t="s">
        <v>36</v>
      </c>
      <c r="AX23" s="68" t="s">
        <v>36</v>
      </c>
      <c r="AY23" s="68" t="s">
        <v>36</v>
      </c>
      <c r="AZ23" s="366" t="s">
        <v>36</v>
      </c>
      <c r="BA23" s="370" t="s">
        <v>36</v>
      </c>
      <c r="BB23" s="68" t="s">
        <v>36</v>
      </c>
      <c r="BC23" s="68" t="s">
        <v>36</v>
      </c>
      <c r="BD23" s="69" t="s">
        <v>36</v>
      </c>
      <c r="BE23" s="59"/>
      <c r="BF23" s="60"/>
      <c r="BG23" s="60"/>
      <c r="BH23" s="60"/>
      <c r="BI23" s="60"/>
    </row>
    <row r="24" spans="4:62" s="61" customFormat="1" ht="15">
      <c r="D24" s="70" t="s">
        <v>38</v>
      </c>
      <c r="E24" s="71"/>
      <c r="F24" s="72"/>
      <c r="G24" s="73"/>
      <c r="H24" s="74"/>
      <c r="I24" s="75"/>
      <c r="J24" s="76"/>
      <c r="K24" s="76">
        <v>18</v>
      </c>
      <c r="L24" s="76"/>
      <c r="M24" s="77"/>
      <c r="N24" s="75"/>
      <c r="O24" s="76"/>
      <c r="P24" s="76"/>
      <c r="Q24" s="77"/>
      <c r="R24" s="75"/>
      <c r="S24" s="371"/>
      <c r="T24" s="76"/>
      <c r="U24" s="76"/>
      <c r="V24" s="77"/>
      <c r="W24" s="67" t="s">
        <v>35</v>
      </c>
      <c r="X24" s="68" t="s">
        <v>35</v>
      </c>
      <c r="Y24" s="68" t="s">
        <v>36</v>
      </c>
      <c r="Z24" s="69" t="s">
        <v>36</v>
      </c>
      <c r="AA24" s="67"/>
      <c r="AB24" s="371"/>
      <c r="AC24" s="76"/>
      <c r="AD24" s="77"/>
      <c r="AE24" s="75"/>
      <c r="AF24" s="371"/>
      <c r="AG24" s="76">
        <v>18</v>
      </c>
      <c r="AH24" s="77"/>
      <c r="AI24" s="79"/>
      <c r="AJ24" s="375"/>
      <c r="AK24" s="80"/>
      <c r="AL24" s="80"/>
      <c r="AM24" s="78"/>
      <c r="AN24" s="67"/>
      <c r="AO24" s="68"/>
      <c r="AP24" s="68"/>
      <c r="AQ24" s="69"/>
      <c r="AR24" s="67"/>
      <c r="AS24" s="68" t="s">
        <v>35</v>
      </c>
      <c r="AT24" s="68" t="s">
        <v>35</v>
      </c>
      <c r="AU24" s="69" t="s">
        <v>36</v>
      </c>
      <c r="AV24" s="67" t="s">
        <v>36</v>
      </c>
      <c r="AW24" s="68" t="s">
        <v>36</v>
      </c>
      <c r="AX24" s="68" t="s">
        <v>36</v>
      </c>
      <c r="AY24" s="68" t="s">
        <v>36</v>
      </c>
      <c r="AZ24" s="366" t="s">
        <v>36</v>
      </c>
      <c r="BA24" s="370" t="s">
        <v>36</v>
      </c>
      <c r="BB24" s="68" t="s">
        <v>36</v>
      </c>
      <c r="BC24" s="68" t="s">
        <v>36</v>
      </c>
      <c r="BD24" s="69" t="s">
        <v>36</v>
      </c>
      <c r="BE24" s="59"/>
      <c r="BF24" s="59"/>
      <c r="BG24" s="60"/>
      <c r="BH24" s="60"/>
      <c r="BI24" s="60"/>
      <c r="BJ24" s="60"/>
    </row>
    <row r="25" spans="4:62" s="61" customFormat="1" ht="15" thickBot="1">
      <c r="D25" s="81" t="s">
        <v>39</v>
      </c>
      <c r="E25" s="82"/>
      <c r="F25" s="83"/>
      <c r="G25" s="84"/>
      <c r="H25" s="85"/>
      <c r="I25" s="86"/>
      <c r="J25" s="87"/>
      <c r="K25" s="87">
        <v>18</v>
      </c>
      <c r="L25" s="87"/>
      <c r="M25" s="88"/>
      <c r="N25" s="86"/>
      <c r="O25" s="87"/>
      <c r="P25" s="87"/>
      <c r="Q25" s="88"/>
      <c r="R25" s="86"/>
      <c r="S25" s="91"/>
      <c r="T25" s="87"/>
      <c r="U25" s="87"/>
      <c r="V25" s="88"/>
      <c r="W25" s="86" t="s">
        <v>35</v>
      </c>
      <c r="X25" s="87" t="s">
        <v>35</v>
      </c>
      <c r="Y25" s="89" t="s">
        <v>36</v>
      </c>
      <c r="Z25" s="90" t="s">
        <v>36</v>
      </c>
      <c r="AA25" s="372"/>
      <c r="AB25" s="91"/>
      <c r="AC25" s="87"/>
      <c r="AD25" s="88"/>
      <c r="AE25" s="86"/>
      <c r="AF25" s="91"/>
      <c r="AG25" s="87">
        <v>9</v>
      </c>
      <c r="AH25" s="88"/>
      <c r="AI25" s="86"/>
      <c r="AJ25" s="91" t="s">
        <v>35</v>
      </c>
      <c r="AK25" s="91" t="s">
        <v>40</v>
      </c>
      <c r="AL25" s="87" t="s">
        <v>40</v>
      </c>
      <c r="AM25" s="88" t="s">
        <v>40</v>
      </c>
      <c r="AN25" s="87" t="s">
        <v>40</v>
      </c>
      <c r="AO25" s="87" t="s">
        <v>40</v>
      </c>
      <c r="AP25" s="91" t="s">
        <v>41</v>
      </c>
      <c r="AQ25" s="91" t="s">
        <v>41</v>
      </c>
      <c r="AR25" s="92" t="s">
        <v>41</v>
      </c>
      <c r="AS25" s="87" t="s">
        <v>41</v>
      </c>
      <c r="AT25" s="87" t="s">
        <v>42</v>
      </c>
      <c r="AU25" s="88" t="s">
        <v>42</v>
      </c>
      <c r="AV25" s="86"/>
      <c r="AW25" s="91"/>
      <c r="AX25" s="87"/>
      <c r="AY25" s="87"/>
      <c r="AZ25" s="367"/>
      <c r="BA25" s="91"/>
      <c r="BB25" s="87"/>
      <c r="BC25" s="87"/>
      <c r="BD25" s="88"/>
      <c r="BE25" s="59"/>
      <c r="BF25" s="59"/>
      <c r="BG25" s="59"/>
      <c r="BH25" s="59"/>
      <c r="BI25" s="60"/>
      <c r="BJ25" s="60"/>
    </row>
    <row r="26" spans="4:62" s="61" customFormat="1" ht="15">
      <c r="D26" s="93" t="s">
        <v>43</v>
      </c>
      <c r="E26" s="94"/>
      <c r="F26" s="94"/>
      <c r="G26" s="94"/>
      <c r="H26" s="95"/>
      <c r="I26" s="96" t="s">
        <v>44</v>
      </c>
      <c r="J26" s="96"/>
      <c r="K26" s="96"/>
      <c r="L26" s="68" t="s">
        <v>35</v>
      </c>
      <c r="M26" s="96" t="s">
        <v>45</v>
      </c>
      <c r="N26" s="96"/>
      <c r="O26" s="96"/>
      <c r="P26" s="94"/>
      <c r="Q26" s="97" t="s">
        <v>40</v>
      </c>
      <c r="R26" s="96" t="s">
        <v>46</v>
      </c>
      <c r="S26" s="96"/>
      <c r="T26" s="96"/>
      <c r="U26" s="97" t="s">
        <v>41</v>
      </c>
      <c r="V26" s="96" t="s">
        <v>47</v>
      </c>
      <c r="W26" s="96"/>
      <c r="X26" s="96"/>
      <c r="Y26" s="96"/>
      <c r="Z26" s="94"/>
      <c r="AA26" s="97" t="s">
        <v>42</v>
      </c>
      <c r="AB26" s="98" t="s">
        <v>48</v>
      </c>
      <c r="AC26" s="99"/>
      <c r="AD26" s="99"/>
      <c r="AE26" s="96"/>
      <c r="AF26" s="96"/>
      <c r="AG26" s="100" t="s">
        <v>36</v>
      </c>
      <c r="AH26" s="94" t="s">
        <v>49</v>
      </c>
      <c r="AI26" s="94"/>
      <c r="AJ26" s="94"/>
      <c r="AK26" s="94"/>
      <c r="AL26" s="94"/>
      <c r="AM26" s="94"/>
      <c r="AN26" s="94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4"/>
      <c r="BF26" s="94"/>
      <c r="BG26" s="94"/>
      <c r="BH26" s="94"/>
      <c r="BI26" s="94"/>
      <c r="BJ26" s="94"/>
    </row>
    <row r="27" spans="4:64" s="101" customFormat="1" ht="15">
      <c r="D27" s="94"/>
      <c r="E27" s="93"/>
      <c r="F27" s="94"/>
      <c r="G27" s="94"/>
      <c r="H27" s="94"/>
      <c r="I27" s="96"/>
      <c r="J27" s="96"/>
      <c r="K27" s="96"/>
      <c r="L27" s="96"/>
      <c r="M27" s="59"/>
      <c r="N27" s="59"/>
      <c r="O27" s="94"/>
      <c r="P27" s="94"/>
      <c r="Q27" s="94"/>
      <c r="R27" s="94"/>
      <c r="S27" s="94"/>
      <c r="T27" s="94"/>
      <c r="U27" s="94"/>
      <c r="V27" s="94"/>
      <c r="W27" s="114"/>
      <c r="X27" s="96"/>
      <c r="Y27" s="96"/>
      <c r="Z27" s="96"/>
      <c r="AA27" s="94"/>
      <c r="AB27" s="114"/>
      <c r="AC27" s="96"/>
      <c r="AD27" s="96"/>
      <c r="AE27" s="96"/>
      <c r="AF27" s="114"/>
      <c r="AG27" s="96"/>
      <c r="AH27" s="96"/>
      <c r="AI27" s="96"/>
      <c r="AJ27" s="96"/>
      <c r="AK27" s="94"/>
      <c r="AL27" s="114"/>
      <c r="AM27" s="96"/>
      <c r="AN27" s="96"/>
      <c r="AO27" s="96"/>
      <c r="AP27" s="96"/>
      <c r="AQ27" s="96"/>
      <c r="AR27" s="115"/>
      <c r="AS27" s="94"/>
      <c r="AT27" s="94"/>
      <c r="AU27" s="96"/>
      <c r="AV27" s="96"/>
      <c r="AW27" s="96"/>
      <c r="AX27" s="96"/>
      <c r="AY27" s="96"/>
      <c r="AZ27" s="96"/>
      <c r="BA27" s="96"/>
      <c r="BB27" s="96"/>
      <c r="BC27" s="94"/>
      <c r="BD27" s="94"/>
      <c r="BE27" s="94"/>
      <c r="BF27" s="94"/>
      <c r="BG27" s="93"/>
      <c r="BL27" s="103"/>
    </row>
    <row r="28" spans="4:58" s="94" customFormat="1" ht="21" thickBot="1">
      <c r="D28" s="1193" t="s">
        <v>50</v>
      </c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W28" s="104"/>
      <c r="X28" s="1193" t="s">
        <v>51</v>
      </c>
      <c r="Y28" s="1193"/>
      <c r="Z28" s="1193"/>
      <c r="AA28" s="1193"/>
      <c r="AB28" s="1193"/>
      <c r="AC28" s="1193"/>
      <c r="AD28" s="1193"/>
      <c r="AE28" s="1193"/>
      <c r="AF28" s="1193"/>
      <c r="AG28" s="1193"/>
      <c r="AH28" s="1193"/>
      <c r="AI28" s="1193"/>
      <c r="AJ28" s="96"/>
      <c r="AK28" s="105"/>
      <c r="AL28" s="1194" t="s">
        <v>52</v>
      </c>
      <c r="AM28" s="1194"/>
      <c r="AN28" s="1194"/>
      <c r="AO28" s="1194"/>
      <c r="AP28" s="1194"/>
      <c r="AQ28" s="1194"/>
      <c r="AR28" s="1194"/>
      <c r="AS28" s="1194"/>
      <c r="AT28" s="1194"/>
      <c r="AU28" s="1194"/>
      <c r="AV28" s="1194"/>
      <c r="AW28" s="1194"/>
      <c r="AX28" s="1194"/>
      <c r="AY28" s="1194"/>
      <c r="AZ28" s="1194"/>
      <c r="BA28" s="1194"/>
      <c r="BB28" s="1194"/>
      <c r="BC28" s="1194"/>
      <c r="BD28" s="1194"/>
      <c r="BE28" s="1194"/>
      <c r="BF28" s="106"/>
    </row>
    <row r="29" spans="4:57" s="94" customFormat="1" ht="31.5" customHeight="1" thickBot="1">
      <c r="D29" s="107" t="s">
        <v>21</v>
      </c>
      <c r="E29" s="553" t="s">
        <v>53</v>
      </c>
      <c r="F29" s="554"/>
      <c r="G29" s="553" t="s">
        <v>114</v>
      </c>
      <c r="H29" s="554"/>
      <c r="I29" s="553" t="s">
        <v>54</v>
      </c>
      <c r="J29" s="555"/>
      <c r="K29" s="553" t="s">
        <v>55</v>
      </c>
      <c r="L29" s="555"/>
      <c r="M29" s="554"/>
      <c r="N29" s="556" t="s">
        <v>56</v>
      </c>
      <c r="O29" s="557"/>
      <c r="P29" s="558" t="s">
        <v>49</v>
      </c>
      <c r="Q29" s="559"/>
      <c r="R29" s="560" t="s">
        <v>57</v>
      </c>
      <c r="S29" s="561"/>
      <c r="T29" s="108"/>
      <c r="U29" s="109"/>
      <c r="V29" s="104"/>
      <c r="W29" s="104"/>
      <c r="X29" s="770" t="s">
        <v>58</v>
      </c>
      <c r="Y29" s="771"/>
      <c r="Z29" s="771"/>
      <c r="AA29" s="771"/>
      <c r="AB29" s="771"/>
      <c r="AC29" s="772"/>
      <c r="AD29" s="773" t="s">
        <v>59</v>
      </c>
      <c r="AE29" s="774"/>
      <c r="AF29" s="775"/>
      <c r="AG29" s="773" t="s">
        <v>60</v>
      </c>
      <c r="AH29" s="774"/>
      <c r="AI29" s="775"/>
      <c r="AJ29" s="110"/>
      <c r="AK29" s="110"/>
      <c r="AL29" s="545" t="s">
        <v>61</v>
      </c>
      <c r="AM29" s="546"/>
      <c r="AN29" s="546"/>
      <c r="AO29" s="546"/>
      <c r="AP29" s="546"/>
      <c r="AQ29" s="546"/>
      <c r="AR29" s="546"/>
      <c r="AS29" s="547"/>
      <c r="AT29" s="773" t="s">
        <v>62</v>
      </c>
      <c r="AU29" s="774"/>
      <c r="AV29" s="774"/>
      <c r="AW29" s="774"/>
      <c r="AX29" s="774"/>
      <c r="AY29" s="774"/>
      <c r="AZ29" s="774"/>
      <c r="BA29" s="774"/>
      <c r="BB29" s="775"/>
      <c r="BC29" s="545" t="s">
        <v>59</v>
      </c>
      <c r="BD29" s="546"/>
      <c r="BE29" s="547"/>
    </row>
    <row r="30" spans="4:57" s="94" customFormat="1" ht="15.75" customHeight="1" thickBot="1">
      <c r="D30" s="111" t="s">
        <v>34</v>
      </c>
      <c r="E30" s="534">
        <v>36</v>
      </c>
      <c r="F30" s="535"/>
      <c r="G30" s="534">
        <v>4</v>
      </c>
      <c r="H30" s="535"/>
      <c r="I30" s="536"/>
      <c r="J30" s="536"/>
      <c r="K30" s="537"/>
      <c r="L30" s="538"/>
      <c r="M30" s="539"/>
      <c r="N30" s="537"/>
      <c r="O30" s="539"/>
      <c r="P30" s="540">
        <v>12</v>
      </c>
      <c r="Q30" s="541"/>
      <c r="R30" s="537">
        <f>+SUM(E30:Q30)</f>
        <v>52</v>
      </c>
      <c r="S30" s="539"/>
      <c r="T30" s="104"/>
      <c r="U30" s="104"/>
      <c r="V30" s="104"/>
      <c r="W30" s="104"/>
      <c r="X30" s="548"/>
      <c r="Y30" s="549"/>
      <c r="Z30" s="549"/>
      <c r="AA30" s="549"/>
      <c r="AB30" s="549"/>
      <c r="AC30" s="550"/>
      <c r="AD30" s="522"/>
      <c r="AE30" s="523"/>
      <c r="AF30" s="524"/>
      <c r="AG30" s="522"/>
      <c r="AH30" s="523"/>
      <c r="AI30" s="524"/>
      <c r="AJ30" s="110"/>
      <c r="AK30" s="110"/>
      <c r="AL30" s="788" t="s">
        <v>55</v>
      </c>
      <c r="AM30" s="789"/>
      <c r="AN30" s="789"/>
      <c r="AO30" s="789"/>
      <c r="AP30" s="789"/>
      <c r="AQ30" s="789"/>
      <c r="AR30" s="789"/>
      <c r="AS30" s="1214"/>
      <c r="AT30" s="801" t="s">
        <v>63</v>
      </c>
      <c r="AU30" s="802"/>
      <c r="AV30" s="802"/>
      <c r="AW30" s="802"/>
      <c r="AX30" s="802"/>
      <c r="AY30" s="802"/>
      <c r="AZ30" s="802"/>
      <c r="BA30" s="802"/>
      <c r="BB30" s="1201"/>
      <c r="BC30" s="525">
        <v>8</v>
      </c>
      <c r="BD30" s="526"/>
      <c r="BE30" s="1205"/>
    </row>
    <row r="31" spans="4:57" s="94" customFormat="1" ht="16.5" customHeight="1" thickBot="1">
      <c r="D31" s="112" t="s">
        <v>37</v>
      </c>
      <c r="E31" s="534">
        <v>36</v>
      </c>
      <c r="F31" s="535"/>
      <c r="G31" s="534">
        <v>4</v>
      </c>
      <c r="H31" s="535"/>
      <c r="I31" s="536"/>
      <c r="J31" s="536"/>
      <c r="K31" s="537"/>
      <c r="L31" s="538"/>
      <c r="M31" s="539"/>
      <c r="N31" s="537"/>
      <c r="O31" s="539"/>
      <c r="P31" s="540">
        <v>12</v>
      </c>
      <c r="Q31" s="541"/>
      <c r="R31" s="537">
        <f>+SUM(E31:Q31)</f>
        <v>52</v>
      </c>
      <c r="S31" s="539"/>
      <c r="T31" s="104"/>
      <c r="U31" s="104"/>
      <c r="V31" s="104"/>
      <c r="W31" s="104"/>
      <c r="X31" s="542" t="s">
        <v>64</v>
      </c>
      <c r="Y31" s="543"/>
      <c r="Z31" s="543"/>
      <c r="AA31" s="543"/>
      <c r="AB31" s="543"/>
      <c r="AC31" s="544"/>
      <c r="AD31" s="517">
        <v>8</v>
      </c>
      <c r="AE31" s="518"/>
      <c r="AF31" s="519"/>
      <c r="AG31" s="517">
        <v>5</v>
      </c>
      <c r="AH31" s="518"/>
      <c r="AI31" s="519"/>
      <c r="AJ31" s="110"/>
      <c r="AK31" s="110"/>
      <c r="AL31" s="791"/>
      <c r="AM31" s="792"/>
      <c r="AN31" s="792"/>
      <c r="AO31" s="792"/>
      <c r="AP31" s="792"/>
      <c r="AQ31" s="792"/>
      <c r="AR31" s="792"/>
      <c r="AS31" s="793"/>
      <c r="AT31" s="804"/>
      <c r="AU31" s="805"/>
      <c r="AV31" s="805"/>
      <c r="AW31" s="805"/>
      <c r="AX31" s="805"/>
      <c r="AY31" s="805"/>
      <c r="AZ31" s="805"/>
      <c r="BA31" s="805"/>
      <c r="BB31" s="806"/>
      <c r="BC31" s="528"/>
      <c r="BD31" s="529"/>
      <c r="BE31" s="530"/>
    </row>
    <row r="32" spans="4:57" s="94" customFormat="1" ht="18" thickBot="1">
      <c r="D32" s="112" t="s">
        <v>38</v>
      </c>
      <c r="E32" s="534">
        <v>36</v>
      </c>
      <c r="F32" s="535"/>
      <c r="G32" s="534">
        <v>4</v>
      </c>
      <c r="H32" s="535"/>
      <c r="I32" s="536"/>
      <c r="J32" s="536"/>
      <c r="K32" s="537"/>
      <c r="L32" s="538"/>
      <c r="M32" s="539"/>
      <c r="N32" s="537"/>
      <c r="O32" s="539"/>
      <c r="P32" s="540">
        <v>12</v>
      </c>
      <c r="Q32" s="541"/>
      <c r="R32" s="537">
        <f>+SUM(E32:Q32)</f>
        <v>52</v>
      </c>
      <c r="S32" s="539"/>
      <c r="T32" s="104"/>
      <c r="U32" s="104"/>
      <c r="V32" s="104"/>
      <c r="W32" s="104"/>
      <c r="X32" s="548"/>
      <c r="Y32" s="549"/>
      <c r="Z32" s="549"/>
      <c r="AA32" s="549"/>
      <c r="AB32" s="549"/>
      <c r="AC32" s="550"/>
      <c r="AD32" s="522"/>
      <c r="AE32" s="523"/>
      <c r="AF32" s="524"/>
      <c r="AG32" s="522"/>
      <c r="AH32" s="523"/>
      <c r="AI32" s="524"/>
      <c r="AJ32" s="110"/>
      <c r="AK32" s="110"/>
      <c r="AL32" s="1215"/>
      <c r="AM32" s="1216"/>
      <c r="AN32" s="1216"/>
      <c r="AO32" s="1216"/>
      <c r="AP32" s="1216"/>
      <c r="AQ32" s="1216"/>
      <c r="AR32" s="1216"/>
      <c r="AS32" s="1217"/>
      <c r="AT32" s="1202"/>
      <c r="AU32" s="1203"/>
      <c r="AV32" s="1203"/>
      <c r="AW32" s="1203"/>
      <c r="AX32" s="1203"/>
      <c r="AY32" s="1203"/>
      <c r="AZ32" s="1203"/>
      <c r="BA32" s="1203"/>
      <c r="BB32" s="1204"/>
      <c r="BC32" s="1206"/>
      <c r="BD32" s="1207"/>
      <c r="BE32" s="1208"/>
    </row>
    <row r="33" spans="4:57" s="94" customFormat="1" ht="15" thickBot="1">
      <c r="D33" s="113" t="s">
        <v>39</v>
      </c>
      <c r="E33" s="537">
        <f>18+9</f>
        <v>27</v>
      </c>
      <c r="F33" s="539"/>
      <c r="G33" s="537">
        <v>3</v>
      </c>
      <c r="H33" s="539"/>
      <c r="I33" s="538">
        <v>5</v>
      </c>
      <c r="J33" s="538"/>
      <c r="K33" s="537">
        <v>4</v>
      </c>
      <c r="L33" s="538"/>
      <c r="M33" s="539"/>
      <c r="N33" s="537">
        <v>2</v>
      </c>
      <c r="O33" s="539"/>
      <c r="P33" s="1067">
        <v>2</v>
      </c>
      <c r="Q33" s="1068"/>
      <c r="R33" s="537">
        <f>+SUM(E33:Q33)</f>
        <v>43</v>
      </c>
      <c r="S33" s="539"/>
      <c r="T33" s="96"/>
      <c r="U33" s="114"/>
      <c r="V33" s="96"/>
      <c r="W33" s="96"/>
      <c r="X33" s="96"/>
      <c r="Y33" s="96"/>
      <c r="AA33" s="114"/>
      <c r="AB33" s="96"/>
      <c r="AC33" s="96"/>
      <c r="AD33" s="96"/>
      <c r="AE33" s="96"/>
      <c r="AF33" s="96"/>
      <c r="AG33" s="115"/>
      <c r="AL33" s="116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16"/>
      <c r="BE33" s="116"/>
    </row>
    <row r="34" spans="3:59" s="117" customFormat="1" ht="15.75" customHeight="1">
      <c r="C34" s="118"/>
      <c r="D34" s="1014"/>
      <c r="E34" s="1014"/>
      <c r="F34" s="1014"/>
      <c r="G34" s="101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996"/>
      <c r="X34" s="996"/>
      <c r="Y34" s="996"/>
      <c r="Z34" s="996"/>
      <c r="AA34" s="996"/>
      <c r="AB34" s="996"/>
      <c r="AC34" s="792"/>
      <c r="AD34" s="792"/>
      <c r="AE34" s="792"/>
      <c r="AF34" s="792"/>
      <c r="AG34" s="792"/>
      <c r="AH34" s="792"/>
      <c r="AI34" s="110"/>
      <c r="AJ34" s="110"/>
      <c r="AK34" s="110"/>
      <c r="AL34" s="110"/>
      <c r="AM34" s="251"/>
      <c r="AN34" s="251"/>
      <c r="AO34" s="251"/>
      <c r="AP34" s="251"/>
      <c r="AQ34" s="251"/>
      <c r="AR34" s="251"/>
      <c r="AS34" s="251"/>
      <c r="AT34" s="251"/>
      <c r="AU34" s="252"/>
      <c r="AV34" s="252"/>
      <c r="AW34" s="252"/>
      <c r="AX34" s="252"/>
      <c r="AY34" s="252"/>
      <c r="AZ34" s="252"/>
      <c r="BA34" s="252"/>
      <c r="BB34" s="252"/>
      <c r="BC34" s="252"/>
      <c r="BD34" s="191"/>
      <c r="BE34" s="191"/>
      <c r="BF34" s="104"/>
      <c r="BG34" s="104"/>
    </row>
    <row r="35" spans="2:62" s="120" customFormat="1" ht="22.5" customHeight="1" thickBot="1">
      <c r="B35" s="121"/>
      <c r="C35" s="121"/>
      <c r="D35" s="1218" t="s">
        <v>65</v>
      </c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8"/>
      <c r="X35" s="1218"/>
      <c r="Y35" s="1218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218"/>
      <c r="AL35" s="1218"/>
      <c r="AM35" s="1218"/>
      <c r="AN35" s="1218"/>
      <c r="AO35" s="1218"/>
      <c r="AP35" s="1218"/>
      <c r="AQ35" s="1218"/>
      <c r="AR35" s="1218"/>
      <c r="AS35" s="1218"/>
      <c r="AT35" s="1218"/>
      <c r="AU35" s="1218"/>
      <c r="AV35" s="1218"/>
      <c r="AW35" s="1218"/>
      <c r="AX35" s="1218"/>
      <c r="AY35" s="1218"/>
      <c r="AZ35" s="1218"/>
      <c r="BA35" s="1218"/>
      <c r="BB35" s="1218"/>
      <c r="BC35" s="1218"/>
      <c r="BD35" s="1218"/>
      <c r="BE35" s="1218"/>
      <c r="BF35" s="1218"/>
      <c r="BG35" s="345"/>
      <c r="BH35" s="121"/>
      <c r="BI35" s="121"/>
      <c r="BJ35" s="121"/>
    </row>
    <row r="36" spans="1:62" s="120" customFormat="1" ht="36.75" customHeight="1">
      <c r="A36" s="122"/>
      <c r="B36" s="122"/>
      <c r="C36" s="122"/>
      <c r="D36" s="1005" t="s">
        <v>66</v>
      </c>
      <c r="E36" s="1006"/>
      <c r="F36" s="1007"/>
      <c r="G36" s="1022" t="s">
        <v>143</v>
      </c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3"/>
      <c r="T36" s="1024"/>
      <c r="U36" s="989" t="s">
        <v>124</v>
      </c>
      <c r="V36" s="990"/>
      <c r="W36" s="990"/>
      <c r="X36" s="990"/>
      <c r="Y36" s="990"/>
      <c r="Z36" s="990"/>
      <c r="AA36" s="990"/>
      <c r="AB36" s="991"/>
      <c r="AC36" s="1031" t="s">
        <v>67</v>
      </c>
      <c r="AD36" s="1032"/>
      <c r="AE36" s="1222" t="s">
        <v>68</v>
      </c>
      <c r="AF36" s="1223"/>
      <c r="AG36" s="1223"/>
      <c r="AH36" s="1223"/>
      <c r="AI36" s="1223"/>
      <c r="AJ36" s="1223"/>
      <c r="AK36" s="1223"/>
      <c r="AL36" s="1223"/>
      <c r="AM36" s="1223"/>
      <c r="AN36" s="1223"/>
      <c r="AO36" s="1223"/>
      <c r="AP36" s="1224"/>
      <c r="AQ36" s="1225" t="s">
        <v>125</v>
      </c>
      <c r="AR36" s="1226"/>
      <c r="AS36" s="1226"/>
      <c r="AT36" s="1226"/>
      <c r="AU36" s="1226"/>
      <c r="AV36" s="1226"/>
      <c r="AW36" s="1226"/>
      <c r="AX36" s="1226"/>
      <c r="AY36" s="1226"/>
      <c r="AZ36" s="1226"/>
      <c r="BA36" s="1226"/>
      <c r="BB36" s="1226"/>
      <c r="BC36" s="1226"/>
      <c r="BD36" s="1226"/>
      <c r="BE36" s="1226"/>
      <c r="BF36" s="1227"/>
      <c r="BG36" s="347"/>
      <c r="BH36" s="123"/>
      <c r="BI36" s="123"/>
      <c r="BJ36" s="122"/>
    </row>
    <row r="37" spans="1:62" s="120" customFormat="1" ht="22.5" customHeight="1" thickBot="1">
      <c r="A37" s="122"/>
      <c r="B37" s="122"/>
      <c r="C37" s="122"/>
      <c r="D37" s="1008"/>
      <c r="E37" s="1009"/>
      <c r="F37" s="1010"/>
      <c r="G37" s="1025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7"/>
      <c r="U37" s="992" t="s">
        <v>70</v>
      </c>
      <c r="V37" s="993"/>
      <c r="W37" s="992" t="s">
        <v>71</v>
      </c>
      <c r="X37" s="993"/>
      <c r="Y37" s="998" t="s">
        <v>126</v>
      </c>
      <c r="Z37" s="999"/>
      <c r="AA37" s="998" t="s">
        <v>127</v>
      </c>
      <c r="AB37" s="999"/>
      <c r="AC37" s="1033"/>
      <c r="AD37" s="1034"/>
      <c r="AE37" s="1019" t="s">
        <v>72</v>
      </c>
      <c r="AF37" s="993"/>
      <c r="AG37" s="1106" t="s">
        <v>73</v>
      </c>
      <c r="AH37" s="1107"/>
      <c r="AI37" s="1107"/>
      <c r="AJ37" s="1107"/>
      <c r="AK37" s="1107"/>
      <c r="AL37" s="1107"/>
      <c r="AM37" s="1107"/>
      <c r="AN37" s="1108"/>
      <c r="AO37" s="1046" t="s">
        <v>69</v>
      </c>
      <c r="AP37" s="1047"/>
      <c r="AQ37" s="1228"/>
      <c r="AR37" s="1229"/>
      <c r="AS37" s="1229"/>
      <c r="AT37" s="1229"/>
      <c r="AU37" s="1229"/>
      <c r="AV37" s="1229"/>
      <c r="AW37" s="1229"/>
      <c r="AX37" s="1229"/>
      <c r="AY37" s="1229"/>
      <c r="AZ37" s="1229"/>
      <c r="BA37" s="1229"/>
      <c r="BB37" s="1229"/>
      <c r="BC37" s="1229"/>
      <c r="BD37" s="1229"/>
      <c r="BE37" s="1229"/>
      <c r="BF37" s="1230"/>
      <c r="BG37" s="348"/>
      <c r="BH37" s="124"/>
      <c r="BI37" s="124"/>
      <c r="BJ37" s="122"/>
    </row>
    <row r="38" spans="1:62" s="120" customFormat="1" ht="19.5" customHeight="1" thickBot="1">
      <c r="A38" s="122"/>
      <c r="B38" s="122"/>
      <c r="C38" s="122"/>
      <c r="D38" s="1008"/>
      <c r="E38" s="1009"/>
      <c r="F38" s="1010"/>
      <c r="G38" s="1025"/>
      <c r="H38" s="1026"/>
      <c r="I38" s="1026"/>
      <c r="J38" s="1026"/>
      <c r="K38" s="1026"/>
      <c r="L38" s="1026"/>
      <c r="M38" s="1026"/>
      <c r="N38" s="1026"/>
      <c r="O38" s="1026"/>
      <c r="P38" s="1026"/>
      <c r="Q38" s="1026"/>
      <c r="R38" s="1026"/>
      <c r="S38" s="1026"/>
      <c r="T38" s="1027"/>
      <c r="U38" s="992"/>
      <c r="V38" s="993"/>
      <c r="W38" s="992"/>
      <c r="X38" s="993"/>
      <c r="Y38" s="998"/>
      <c r="Z38" s="999"/>
      <c r="AA38" s="998"/>
      <c r="AB38" s="999"/>
      <c r="AC38" s="1033"/>
      <c r="AD38" s="1034"/>
      <c r="AE38" s="1020"/>
      <c r="AF38" s="993"/>
      <c r="AG38" s="1008" t="s">
        <v>74</v>
      </c>
      <c r="AH38" s="1010"/>
      <c r="AI38" s="1219" t="s">
        <v>75</v>
      </c>
      <c r="AJ38" s="1220"/>
      <c r="AK38" s="1220"/>
      <c r="AL38" s="1220"/>
      <c r="AM38" s="1220"/>
      <c r="AN38" s="1221"/>
      <c r="AO38" s="1046"/>
      <c r="AP38" s="1047"/>
      <c r="AQ38" s="1016" t="s">
        <v>76</v>
      </c>
      <c r="AR38" s="1017"/>
      <c r="AS38" s="1017"/>
      <c r="AT38" s="1018"/>
      <c r="AU38" s="1016" t="s">
        <v>77</v>
      </c>
      <c r="AV38" s="1017"/>
      <c r="AW38" s="1017"/>
      <c r="AX38" s="1018"/>
      <c r="AY38" s="1016" t="s">
        <v>78</v>
      </c>
      <c r="AZ38" s="1017"/>
      <c r="BA38" s="1017"/>
      <c r="BB38" s="1018"/>
      <c r="BC38" s="1016" t="s">
        <v>79</v>
      </c>
      <c r="BD38" s="1017"/>
      <c r="BE38" s="1017"/>
      <c r="BF38" s="1018"/>
      <c r="BG38" s="191"/>
      <c r="BH38" s="119"/>
      <c r="BI38" s="119"/>
      <c r="BJ38" s="122"/>
    </row>
    <row r="39" spans="1:62" s="120" customFormat="1" ht="24" customHeight="1" thickBot="1">
      <c r="A39" s="122"/>
      <c r="B39" s="122"/>
      <c r="C39" s="122"/>
      <c r="D39" s="1008"/>
      <c r="E39" s="1009"/>
      <c r="F39" s="1010"/>
      <c r="G39" s="1025"/>
      <c r="H39" s="1026"/>
      <c r="I39" s="1026"/>
      <c r="J39" s="1026"/>
      <c r="K39" s="1026"/>
      <c r="L39" s="1026"/>
      <c r="M39" s="1026"/>
      <c r="N39" s="1026"/>
      <c r="O39" s="1026"/>
      <c r="P39" s="1026"/>
      <c r="Q39" s="1026"/>
      <c r="R39" s="1026"/>
      <c r="S39" s="1026"/>
      <c r="T39" s="1027"/>
      <c r="U39" s="992"/>
      <c r="V39" s="993"/>
      <c r="W39" s="992"/>
      <c r="X39" s="993"/>
      <c r="Y39" s="998"/>
      <c r="Z39" s="999"/>
      <c r="AA39" s="998"/>
      <c r="AB39" s="999"/>
      <c r="AC39" s="1033"/>
      <c r="AD39" s="1034"/>
      <c r="AE39" s="1020"/>
      <c r="AF39" s="993"/>
      <c r="AG39" s="1008"/>
      <c r="AH39" s="1010"/>
      <c r="AI39" s="992" t="s">
        <v>80</v>
      </c>
      <c r="AJ39" s="993"/>
      <c r="AK39" s="992" t="s">
        <v>81</v>
      </c>
      <c r="AL39" s="993"/>
      <c r="AM39" s="998" t="s">
        <v>122</v>
      </c>
      <c r="AN39" s="993"/>
      <c r="AO39" s="1046"/>
      <c r="AP39" s="1047"/>
      <c r="AQ39" s="1231" t="s">
        <v>82</v>
      </c>
      <c r="AR39" s="1232"/>
      <c r="AS39" s="1232"/>
      <c r="AT39" s="1232"/>
      <c r="AU39" s="1232"/>
      <c r="AV39" s="1232"/>
      <c r="AW39" s="1232"/>
      <c r="AX39" s="1232"/>
      <c r="AY39" s="1232"/>
      <c r="AZ39" s="1232"/>
      <c r="BA39" s="1232"/>
      <c r="BB39" s="1232"/>
      <c r="BC39" s="1232"/>
      <c r="BD39" s="1232"/>
      <c r="BE39" s="1232"/>
      <c r="BF39" s="1233"/>
      <c r="BG39" s="191"/>
      <c r="BH39" s="119"/>
      <c r="BI39" s="119"/>
      <c r="BJ39" s="122"/>
    </row>
    <row r="40" spans="1:62" s="120" customFormat="1" ht="24" customHeight="1" thickBot="1">
      <c r="A40" s="122"/>
      <c r="B40" s="122"/>
      <c r="C40" s="122"/>
      <c r="D40" s="1008"/>
      <c r="E40" s="1009"/>
      <c r="F40" s="1010"/>
      <c r="G40" s="1025"/>
      <c r="H40" s="1026"/>
      <c r="I40" s="1026"/>
      <c r="J40" s="1026"/>
      <c r="K40" s="1026"/>
      <c r="L40" s="1026"/>
      <c r="M40" s="1026"/>
      <c r="N40" s="1026"/>
      <c r="O40" s="1026"/>
      <c r="P40" s="1026"/>
      <c r="Q40" s="1026"/>
      <c r="R40" s="1026"/>
      <c r="S40" s="1026"/>
      <c r="T40" s="1027"/>
      <c r="U40" s="992"/>
      <c r="V40" s="993"/>
      <c r="W40" s="992"/>
      <c r="X40" s="993"/>
      <c r="Y40" s="998"/>
      <c r="Z40" s="999"/>
      <c r="AA40" s="998"/>
      <c r="AB40" s="999"/>
      <c r="AC40" s="1033"/>
      <c r="AD40" s="1034"/>
      <c r="AE40" s="1020"/>
      <c r="AF40" s="993"/>
      <c r="AG40" s="1008"/>
      <c r="AH40" s="1010"/>
      <c r="AI40" s="992"/>
      <c r="AJ40" s="993"/>
      <c r="AK40" s="992"/>
      <c r="AL40" s="993"/>
      <c r="AM40" s="992"/>
      <c r="AN40" s="993"/>
      <c r="AO40" s="1046"/>
      <c r="AP40" s="1047"/>
      <c r="AQ40" s="1063">
        <v>1</v>
      </c>
      <c r="AR40" s="764"/>
      <c r="AS40" s="763">
        <v>2</v>
      </c>
      <c r="AT40" s="764"/>
      <c r="AU40" s="1063">
        <v>3</v>
      </c>
      <c r="AV40" s="764"/>
      <c r="AW40" s="763">
        <v>4</v>
      </c>
      <c r="AX40" s="764"/>
      <c r="AY40" s="1063">
        <v>5</v>
      </c>
      <c r="AZ40" s="764"/>
      <c r="BA40" s="763">
        <v>6</v>
      </c>
      <c r="BB40" s="764"/>
      <c r="BC40" s="1063">
        <v>7</v>
      </c>
      <c r="BD40" s="764"/>
      <c r="BE40" s="1063">
        <v>8</v>
      </c>
      <c r="BF40" s="1234"/>
      <c r="BG40" s="349"/>
      <c r="BI40" s="119"/>
      <c r="BJ40" s="122"/>
    </row>
    <row r="41" spans="1:62" s="120" customFormat="1" ht="24" customHeight="1" thickBot="1">
      <c r="A41" s="122"/>
      <c r="B41" s="122"/>
      <c r="C41" s="122"/>
      <c r="D41" s="1008"/>
      <c r="E41" s="1009"/>
      <c r="F41" s="1010"/>
      <c r="G41" s="1025"/>
      <c r="H41" s="1026"/>
      <c r="I41" s="1026"/>
      <c r="J41" s="1026"/>
      <c r="K41" s="1026"/>
      <c r="L41" s="1026"/>
      <c r="M41" s="1026"/>
      <c r="N41" s="1026"/>
      <c r="O41" s="1026"/>
      <c r="P41" s="1026"/>
      <c r="Q41" s="1026"/>
      <c r="R41" s="1026"/>
      <c r="S41" s="1026"/>
      <c r="T41" s="1027"/>
      <c r="U41" s="992"/>
      <c r="V41" s="993"/>
      <c r="W41" s="992"/>
      <c r="X41" s="993"/>
      <c r="Y41" s="998"/>
      <c r="Z41" s="999"/>
      <c r="AA41" s="998"/>
      <c r="AB41" s="999"/>
      <c r="AC41" s="1033"/>
      <c r="AD41" s="1034"/>
      <c r="AE41" s="1020"/>
      <c r="AF41" s="993"/>
      <c r="AG41" s="1008"/>
      <c r="AH41" s="1010"/>
      <c r="AI41" s="992"/>
      <c r="AJ41" s="993"/>
      <c r="AK41" s="992"/>
      <c r="AL41" s="993"/>
      <c r="AM41" s="992"/>
      <c r="AN41" s="993"/>
      <c r="AO41" s="1046"/>
      <c r="AP41" s="1047"/>
      <c r="AQ41" s="1016" t="s">
        <v>83</v>
      </c>
      <c r="AR41" s="1017"/>
      <c r="AS41" s="1017"/>
      <c r="AT41" s="1017"/>
      <c r="AU41" s="1017"/>
      <c r="AV41" s="1017"/>
      <c r="AW41" s="1017"/>
      <c r="AX41" s="1017"/>
      <c r="AY41" s="1017"/>
      <c r="AZ41" s="1017"/>
      <c r="BA41" s="1017"/>
      <c r="BB41" s="1017"/>
      <c r="BC41" s="1017"/>
      <c r="BD41" s="1017"/>
      <c r="BE41" s="1017"/>
      <c r="BF41" s="1018"/>
      <c r="BG41" s="349"/>
      <c r="BI41" s="119"/>
      <c r="BJ41" s="122"/>
    </row>
    <row r="42" spans="1:62" s="120" customFormat="1" ht="32.25" customHeight="1" thickBot="1">
      <c r="A42" s="122"/>
      <c r="B42" s="122"/>
      <c r="C42" s="122"/>
      <c r="D42" s="1011"/>
      <c r="E42" s="1012"/>
      <c r="F42" s="1013"/>
      <c r="G42" s="1028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30"/>
      <c r="U42" s="994"/>
      <c r="V42" s="995"/>
      <c r="W42" s="994"/>
      <c r="X42" s="995"/>
      <c r="Y42" s="1000"/>
      <c r="Z42" s="1001"/>
      <c r="AA42" s="1000"/>
      <c r="AB42" s="1001"/>
      <c r="AC42" s="1035"/>
      <c r="AD42" s="1036"/>
      <c r="AE42" s="1021"/>
      <c r="AF42" s="995"/>
      <c r="AG42" s="1011"/>
      <c r="AH42" s="1013"/>
      <c r="AI42" s="994"/>
      <c r="AJ42" s="995"/>
      <c r="AK42" s="994"/>
      <c r="AL42" s="995"/>
      <c r="AM42" s="994"/>
      <c r="AN42" s="995"/>
      <c r="AO42" s="1048"/>
      <c r="AP42" s="1049"/>
      <c r="AQ42" s="997">
        <v>18</v>
      </c>
      <c r="AR42" s="812"/>
      <c r="AS42" s="761">
        <v>18</v>
      </c>
      <c r="AT42" s="812"/>
      <c r="AU42" s="997">
        <v>18</v>
      </c>
      <c r="AV42" s="812"/>
      <c r="AW42" s="761">
        <v>18</v>
      </c>
      <c r="AX42" s="812"/>
      <c r="AY42" s="997">
        <v>18</v>
      </c>
      <c r="AZ42" s="812"/>
      <c r="BA42" s="761">
        <v>18</v>
      </c>
      <c r="BB42" s="762"/>
      <c r="BC42" s="761">
        <v>18</v>
      </c>
      <c r="BD42" s="812"/>
      <c r="BE42" s="761">
        <v>9</v>
      </c>
      <c r="BF42" s="762"/>
      <c r="BG42" s="349"/>
      <c r="BI42" s="119"/>
      <c r="BJ42" s="122"/>
    </row>
    <row r="43" spans="4:59" s="168" customFormat="1" ht="15.75" customHeight="1" thickBot="1">
      <c r="D43" s="978">
        <v>1</v>
      </c>
      <c r="E43" s="979"/>
      <c r="F43" s="980"/>
      <c r="G43" s="981">
        <v>2</v>
      </c>
      <c r="H43" s="982"/>
      <c r="I43" s="982"/>
      <c r="J43" s="982"/>
      <c r="K43" s="982"/>
      <c r="L43" s="982"/>
      <c r="M43" s="982"/>
      <c r="N43" s="982"/>
      <c r="O43" s="982"/>
      <c r="P43" s="982"/>
      <c r="Q43" s="982"/>
      <c r="R43" s="982"/>
      <c r="S43" s="982"/>
      <c r="T43" s="983"/>
      <c r="U43" s="768">
        <v>3</v>
      </c>
      <c r="V43" s="769"/>
      <c r="W43" s="768">
        <v>4</v>
      </c>
      <c r="X43" s="769"/>
      <c r="Y43" s="768">
        <v>5</v>
      </c>
      <c r="Z43" s="769"/>
      <c r="AA43" s="768">
        <v>6</v>
      </c>
      <c r="AB43" s="769"/>
      <c r="AC43" s="768">
        <v>7</v>
      </c>
      <c r="AD43" s="769"/>
      <c r="AE43" s="768">
        <v>8</v>
      </c>
      <c r="AF43" s="769"/>
      <c r="AG43" s="768">
        <v>9</v>
      </c>
      <c r="AH43" s="769"/>
      <c r="AI43" s="768">
        <v>10</v>
      </c>
      <c r="AJ43" s="769"/>
      <c r="AK43" s="768">
        <v>11</v>
      </c>
      <c r="AL43" s="769"/>
      <c r="AM43" s="768">
        <v>12</v>
      </c>
      <c r="AN43" s="769"/>
      <c r="AO43" s="768">
        <v>13</v>
      </c>
      <c r="AP43" s="769"/>
      <c r="AQ43" s="768">
        <v>11</v>
      </c>
      <c r="AR43" s="769"/>
      <c r="AS43" s="768">
        <v>12</v>
      </c>
      <c r="AT43" s="769"/>
      <c r="AU43" s="768">
        <v>13</v>
      </c>
      <c r="AV43" s="769"/>
      <c r="AW43" s="768">
        <v>14</v>
      </c>
      <c r="AX43" s="769"/>
      <c r="AY43" s="768">
        <v>15</v>
      </c>
      <c r="AZ43" s="769"/>
      <c r="BA43" s="768">
        <v>16</v>
      </c>
      <c r="BB43" s="769"/>
      <c r="BC43" s="768">
        <v>17</v>
      </c>
      <c r="BD43" s="769"/>
      <c r="BE43" s="768">
        <v>18</v>
      </c>
      <c r="BF43" s="769"/>
      <c r="BG43" s="350"/>
    </row>
    <row r="44" spans="4:62" s="125" customFormat="1" ht="25.5" customHeight="1" thickBot="1">
      <c r="D44" s="1187" t="s">
        <v>130</v>
      </c>
      <c r="E44" s="1188"/>
      <c r="F44" s="1188"/>
      <c r="G44" s="1188"/>
      <c r="H44" s="1188"/>
      <c r="I44" s="1188"/>
      <c r="J44" s="1188"/>
      <c r="K44" s="1188"/>
      <c r="L44" s="1188"/>
      <c r="M44" s="1188"/>
      <c r="N44" s="1188"/>
      <c r="O44" s="1188"/>
      <c r="P44" s="1188"/>
      <c r="Q44" s="1188"/>
      <c r="R44" s="1188"/>
      <c r="S44" s="1188"/>
      <c r="T44" s="1188"/>
      <c r="U44" s="1188"/>
      <c r="V44" s="1188"/>
      <c r="W44" s="1188"/>
      <c r="X44" s="1188"/>
      <c r="Y44" s="1188"/>
      <c r="Z44" s="1188"/>
      <c r="AA44" s="1188"/>
      <c r="AB44" s="1188"/>
      <c r="AC44" s="1188"/>
      <c r="AD44" s="1188"/>
      <c r="AE44" s="1188"/>
      <c r="AF44" s="1188"/>
      <c r="AG44" s="1188"/>
      <c r="AH44" s="1188"/>
      <c r="AI44" s="1188"/>
      <c r="AJ44" s="1188"/>
      <c r="AK44" s="1188"/>
      <c r="AL44" s="1188"/>
      <c r="AM44" s="1188"/>
      <c r="AN44" s="1188"/>
      <c r="AO44" s="1188"/>
      <c r="AP44" s="1188"/>
      <c r="AQ44" s="1188"/>
      <c r="AR44" s="1188"/>
      <c r="AS44" s="1188"/>
      <c r="AT44" s="1188"/>
      <c r="AU44" s="1188"/>
      <c r="AV44" s="1188"/>
      <c r="AW44" s="1188"/>
      <c r="AX44" s="1188"/>
      <c r="AY44" s="1188"/>
      <c r="AZ44" s="1188"/>
      <c r="BA44" s="1188"/>
      <c r="BB44" s="1188"/>
      <c r="BC44" s="1188"/>
      <c r="BD44" s="1188"/>
      <c r="BE44" s="1188"/>
      <c r="BF44" s="1189"/>
      <c r="BG44" s="351"/>
      <c r="BH44" s="126"/>
      <c r="BI44" s="126"/>
      <c r="BJ44" s="126"/>
    </row>
    <row r="45" spans="2:62" s="127" customFormat="1" ht="25.5" customHeight="1" thickBot="1">
      <c r="B45" s="128"/>
      <c r="D45" s="1178" t="s">
        <v>115</v>
      </c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79"/>
      <c r="P45" s="1179"/>
      <c r="Q45" s="1179"/>
      <c r="R45" s="1179"/>
      <c r="S45" s="1179"/>
      <c r="T45" s="1179"/>
      <c r="U45" s="1180"/>
      <c r="V45" s="1180"/>
      <c r="W45" s="1179"/>
      <c r="X45" s="1179"/>
      <c r="Y45" s="1179"/>
      <c r="Z45" s="1179"/>
      <c r="AA45" s="1179"/>
      <c r="AB45" s="1179"/>
      <c r="AC45" s="1179"/>
      <c r="AD45" s="1179"/>
      <c r="AE45" s="1179"/>
      <c r="AF45" s="1179"/>
      <c r="AG45" s="1179"/>
      <c r="AH45" s="1179"/>
      <c r="AI45" s="1179"/>
      <c r="AJ45" s="1179"/>
      <c r="AK45" s="1179"/>
      <c r="AL45" s="1179"/>
      <c r="AM45" s="1179"/>
      <c r="AN45" s="1179"/>
      <c r="AO45" s="1179"/>
      <c r="AP45" s="1179"/>
      <c r="AQ45" s="1179"/>
      <c r="AR45" s="1179"/>
      <c r="AS45" s="1179"/>
      <c r="AT45" s="1179"/>
      <c r="AU45" s="1179"/>
      <c r="AV45" s="1179"/>
      <c r="AW45" s="1179"/>
      <c r="AX45" s="1179"/>
      <c r="AY45" s="1179"/>
      <c r="AZ45" s="1179"/>
      <c r="BA45" s="1179"/>
      <c r="BB45" s="1179"/>
      <c r="BC45" s="1179"/>
      <c r="BD45" s="1179"/>
      <c r="BE45" s="1179"/>
      <c r="BF45" s="1181"/>
      <c r="BH45" s="129"/>
      <c r="BI45" s="166"/>
      <c r="BJ45" s="166"/>
    </row>
    <row r="46" spans="3:79" s="130" customFormat="1" ht="23.25" customHeight="1">
      <c r="C46" s="177"/>
      <c r="D46" s="691" t="s">
        <v>84</v>
      </c>
      <c r="E46" s="984"/>
      <c r="F46" s="985"/>
      <c r="G46" s="746" t="s">
        <v>174</v>
      </c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6"/>
      <c r="T46" s="986"/>
      <c r="U46" s="508"/>
      <c r="V46" s="516"/>
      <c r="W46" s="506">
        <v>1</v>
      </c>
      <c r="X46" s="488"/>
      <c r="Y46" s="508"/>
      <c r="Z46" s="516"/>
      <c r="AA46" s="506">
        <v>1</v>
      </c>
      <c r="AB46" s="488"/>
      <c r="AC46" s="508">
        <v>2</v>
      </c>
      <c r="AD46" s="507"/>
      <c r="AE46" s="508">
        <f>AC46*30</f>
        <v>60</v>
      </c>
      <c r="AF46" s="516"/>
      <c r="AG46" s="511">
        <f>+SUM(AI46:AN46)</f>
        <v>36</v>
      </c>
      <c r="AH46" s="510"/>
      <c r="AI46" s="508">
        <v>18</v>
      </c>
      <c r="AJ46" s="488"/>
      <c r="AK46" s="508">
        <v>18</v>
      </c>
      <c r="AL46" s="516"/>
      <c r="AM46" s="506"/>
      <c r="AN46" s="488"/>
      <c r="AO46" s="508">
        <f>AE46-AG46</f>
        <v>24</v>
      </c>
      <c r="AP46" s="516"/>
      <c r="AQ46" s="511"/>
      <c r="AR46" s="506"/>
      <c r="AS46" s="509"/>
      <c r="AT46" s="510"/>
      <c r="AU46" s="511"/>
      <c r="AV46" s="506"/>
      <c r="AW46" s="509"/>
      <c r="AX46" s="510"/>
      <c r="AY46" s="511"/>
      <c r="AZ46" s="506"/>
      <c r="BA46" s="509"/>
      <c r="BB46" s="510"/>
      <c r="BC46" s="511"/>
      <c r="BD46" s="506"/>
      <c r="BE46" s="509"/>
      <c r="BF46" s="510"/>
      <c r="BH46" s="178"/>
      <c r="BI46" s="179"/>
      <c r="BJ46" s="179"/>
      <c r="BL46" s="594"/>
      <c r="BM46" s="594"/>
      <c r="BN46" s="594"/>
      <c r="BO46" s="594"/>
      <c r="BP46" s="594"/>
      <c r="BQ46" s="594"/>
      <c r="BR46" s="594"/>
      <c r="BS46" s="594"/>
      <c r="BT46" s="594"/>
      <c r="BU46" s="594"/>
      <c r="BV46" s="594"/>
      <c r="BW46" s="594"/>
      <c r="BX46" s="594"/>
      <c r="BY46" s="594"/>
      <c r="BZ46" s="594"/>
      <c r="CA46" s="594"/>
    </row>
    <row r="47" spans="3:79" s="130" customFormat="1" ht="23.25" customHeight="1">
      <c r="C47" s="180"/>
      <c r="D47" s="497" t="s">
        <v>85</v>
      </c>
      <c r="E47" s="498"/>
      <c r="F47" s="499"/>
      <c r="G47" s="664" t="s">
        <v>175</v>
      </c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686"/>
      <c r="V47" s="687"/>
      <c r="W47" s="729">
        <v>2</v>
      </c>
      <c r="X47" s="453"/>
      <c r="Y47" s="686"/>
      <c r="Z47" s="687"/>
      <c r="AA47" s="729">
        <v>2</v>
      </c>
      <c r="AB47" s="453"/>
      <c r="AC47" s="686">
        <v>2</v>
      </c>
      <c r="AD47" s="728"/>
      <c r="AE47" s="686">
        <f>AC47*30</f>
        <v>60</v>
      </c>
      <c r="AF47" s="687"/>
      <c r="AG47" s="930">
        <f>+SUM(AI47:AN47)</f>
        <v>36</v>
      </c>
      <c r="AH47" s="458"/>
      <c r="AI47" s="686">
        <v>18</v>
      </c>
      <c r="AJ47" s="453"/>
      <c r="AK47" s="686">
        <v>18</v>
      </c>
      <c r="AL47" s="687"/>
      <c r="AM47" s="729"/>
      <c r="AN47" s="453"/>
      <c r="AO47" s="686">
        <f>AE47-AG47</f>
        <v>24</v>
      </c>
      <c r="AP47" s="687"/>
      <c r="AQ47" s="930"/>
      <c r="AR47" s="729"/>
      <c r="AS47" s="470"/>
      <c r="AT47" s="458"/>
      <c r="AU47" s="930"/>
      <c r="AV47" s="729"/>
      <c r="AW47" s="470"/>
      <c r="AX47" s="458"/>
      <c r="AY47" s="930"/>
      <c r="AZ47" s="729"/>
      <c r="BA47" s="470"/>
      <c r="BB47" s="458"/>
      <c r="BC47" s="930"/>
      <c r="BD47" s="729"/>
      <c r="BE47" s="470"/>
      <c r="BF47" s="458"/>
      <c r="BH47" s="131"/>
      <c r="BI47" s="131"/>
      <c r="BJ47" s="131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</row>
    <row r="48" spans="3:62" s="130" customFormat="1" ht="25.5" customHeight="1">
      <c r="C48" s="133"/>
      <c r="D48" s="497" t="s">
        <v>86</v>
      </c>
      <c r="E48" s="498"/>
      <c r="F48" s="499"/>
      <c r="G48" s="664" t="s">
        <v>147</v>
      </c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686"/>
      <c r="V48" s="687"/>
      <c r="W48" s="470">
        <v>2.4</v>
      </c>
      <c r="X48" s="470"/>
      <c r="Y48" s="686"/>
      <c r="Z48" s="687"/>
      <c r="AA48" s="686">
        <v>1.3</v>
      </c>
      <c r="AB48" s="687"/>
      <c r="AC48" s="686">
        <v>5</v>
      </c>
      <c r="AD48" s="728"/>
      <c r="AE48" s="686">
        <f>AC48*30</f>
        <v>150</v>
      </c>
      <c r="AF48" s="687"/>
      <c r="AG48" s="930">
        <f>+SUM(AI48:AN48)</f>
        <v>144</v>
      </c>
      <c r="AH48" s="458"/>
      <c r="AI48" s="686"/>
      <c r="AJ48" s="453"/>
      <c r="AK48" s="686">
        <v>144</v>
      </c>
      <c r="AL48" s="687"/>
      <c r="AM48" s="729"/>
      <c r="AN48" s="453"/>
      <c r="AO48" s="686">
        <f>AE48-AG48</f>
        <v>6</v>
      </c>
      <c r="AP48" s="687"/>
      <c r="AQ48" s="930"/>
      <c r="AR48" s="729"/>
      <c r="AS48" s="470"/>
      <c r="AT48" s="458"/>
      <c r="AU48" s="930"/>
      <c r="AV48" s="729"/>
      <c r="AW48" s="470"/>
      <c r="AX48" s="458"/>
      <c r="AY48" s="930"/>
      <c r="AZ48" s="729"/>
      <c r="BA48" s="470"/>
      <c r="BB48" s="458"/>
      <c r="BC48" s="930"/>
      <c r="BD48" s="729"/>
      <c r="BE48" s="470"/>
      <c r="BF48" s="458"/>
      <c r="BH48" s="131"/>
      <c r="BI48" s="131"/>
      <c r="BJ48" s="131"/>
    </row>
    <row r="49" spans="4:62" s="130" customFormat="1" ht="24" customHeight="1">
      <c r="D49" s="497" t="s">
        <v>87</v>
      </c>
      <c r="E49" s="498"/>
      <c r="F49" s="499"/>
      <c r="G49" s="664" t="s">
        <v>145</v>
      </c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686"/>
      <c r="V49" s="687"/>
      <c r="W49" s="470" t="s">
        <v>88</v>
      </c>
      <c r="X49" s="470"/>
      <c r="Y49" s="930"/>
      <c r="Z49" s="458"/>
      <c r="AA49" s="729">
        <v>1.3</v>
      </c>
      <c r="AB49" s="453"/>
      <c r="AC49" s="686">
        <v>6</v>
      </c>
      <c r="AD49" s="453"/>
      <c r="AE49" s="686">
        <f>AC49*30</f>
        <v>180</v>
      </c>
      <c r="AF49" s="687"/>
      <c r="AG49" s="930">
        <f>+SUM(AI49:AN49)</f>
        <v>144</v>
      </c>
      <c r="AH49" s="458"/>
      <c r="AI49" s="686"/>
      <c r="AJ49" s="453"/>
      <c r="AK49" s="686">
        <v>144</v>
      </c>
      <c r="AL49" s="687"/>
      <c r="AM49" s="729"/>
      <c r="AN49" s="453"/>
      <c r="AO49" s="686">
        <f>AE49-AG49</f>
        <v>36</v>
      </c>
      <c r="AP49" s="687"/>
      <c r="AQ49" s="930"/>
      <c r="AR49" s="729"/>
      <c r="AS49" s="470"/>
      <c r="AT49" s="458"/>
      <c r="AU49" s="930"/>
      <c r="AV49" s="729"/>
      <c r="AW49" s="470"/>
      <c r="AX49" s="458"/>
      <c r="AY49" s="930"/>
      <c r="AZ49" s="729"/>
      <c r="BA49" s="470"/>
      <c r="BB49" s="458"/>
      <c r="BC49" s="930"/>
      <c r="BD49" s="729"/>
      <c r="BE49" s="470"/>
      <c r="BF49" s="458"/>
      <c r="BH49" s="131"/>
      <c r="BI49" s="131"/>
      <c r="BJ49" s="131"/>
    </row>
    <row r="50" spans="4:62" s="130" customFormat="1" ht="21.75" customHeight="1">
      <c r="D50" s="497" t="s">
        <v>128</v>
      </c>
      <c r="E50" s="498"/>
      <c r="F50" s="499"/>
      <c r="G50" s="664" t="s">
        <v>176</v>
      </c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2"/>
      <c r="U50" s="1166"/>
      <c r="V50" s="687"/>
      <c r="W50" s="1238">
        <v>7</v>
      </c>
      <c r="X50" s="1243"/>
      <c r="Y50" s="686"/>
      <c r="Z50" s="687"/>
      <c r="AA50" s="729">
        <v>7</v>
      </c>
      <c r="AB50" s="687"/>
      <c r="AC50" s="1238">
        <v>4</v>
      </c>
      <c r="AD50" s="1238"/>
      <c r="AE50" s="1239">
        <v>120</v>
      </c>
      <c r="AF50" s="1240"/>
      <c r="AG50" s="1235">
        <v>72</v>
      </c>
      <c r="AH50" s="1236"/>
      <c r="AI50" s="1235">
        <v>36</v>
      </c>
      <c r="AJ50" s="1238"/>
      <c r="AK50" s="1235">
        <v>36</v>
      </c>
      <c r="AL50" s="1236"/>
      <c r="AM50" s="1238"/>
      <c r="AN50" s="1238"/>
      <c r="AO50" s="1235">
        <v>48</v>
      </c>
      <c r="AP50" s="1236"/>
      <c r="AQ50" s="686"/>
      <c r="AR50" s="728"/>
      <c r="AS50" s="729"/>
      <c r="AT50" s="687"/>
      <c r="AU50" s="686"/>
      <c r="AV50" s="728"/>
      <c r="AW50" s="729"/>
      <c r="AX50" s="687"/>
      <c r="AY50" s="686"/>
      <c r="AZ50" s="728"/>
      <c r="BA50" s="729"/>
      <c r="BB50" s="687"/>
      <c r="BC50" s="686"/>
      <c r="BD50" s="728"/>
      <c r="BE50" s="729"/>
      <c r="BF50" s="687"/>
      <c r="BH50" s="181"/>
      <c r="BI50" s="131"/>
      <c r="BJ50" s="131"/>
    </row>
    <row r="51" spans="4:62" s="130" customFormat="1" ht="21.75" customHeight="1">
      <c r="D51" s="1073" t="s">
        <v>129</v>
      </c>
      <c r="E51" s="1074"/>
      <c r="F51" s="1075"/>
      <c r="G51" s="694" t="s">
        <v>158</v>
      </c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1191"/>
      <c r="U51" s="1166"/>
      <c r="V51" s="453"/>
      <c r="W51" s="930">
        <v>7</v>
      </c>
      <c r="X51" s="458"/>
      <c r="Y51" s="729"/>
      <c r="Z51" s="453"/>
      <c r="AA51" s="686">
        <v>7</v>
      </c>
      <c r="AB51" s="687"/>
      <c r="AC51" s="930">
        <v>4</v>
      </c>
      <c r="AD51" s="729"/>
      <c r="AE51" s="930">
        <v>120</v>
      </c>
      <c r="AF51" s="729"/>
      <c r="AG51" s="930">
        <v>72</v>
      </c>
      <c r="AH51" s="458"/>
      <c r="AI51" s="930">
        <v>36</v>
      </c>
      <c r="AJ51" s="470"/>
      <c r="AK51" s="930">
        <v>28</v>
      </c>
      <c r="AL51" s="458"/>
      <c r="AM51" s="930">
        <v>8</v>
      </c>
      <c r="AN51" s="458"/>
      <c r="AO51" s="930">
        <v>48</v>
      </c>
      <c r="AP51" s="458"/>
      <c r="AQ51" s="686"/>
      <c r="AR51" s="728"/>
      <c r="AS51" s="729"/>
      <c r="AT51" s="453"/>
      <c r="AU51" s="686"/>
      <c r="AV51" s="728"/>
      <c r="AW51" s="729"/>
      <c r="AX51" s="687"/>
      <c r="AY51" s="686"/>
      <c r="AZ51" s="728"/>
      <c r="BA51" s="729"/>
      <c r="BB51" s="453"/>
      <c r="BC51" s="686"/>
      <c r="BD51" s="728"/>
      <c r="BE51" s="729"/>
      <c r="BF51" s="687"/>
      <c r="BH51" s="131"/>
      <c r="BI51" s="131"/>
      <c r="BJ51" s="131"/>
    </row>
    <row r="52" spans="4:62" s="130" customFormat="1" ht="21.75" customHeight="1">
      <c r="D52" s="1100"/>
      <c r="E52" s="1101"/>
      <c r="F52" s="1102"/>
      <c r="G52" s="1129" t="s">
        <v>161</v>
      </c>
      <c r="H52" s="1130"/>
      <c r="I52" s="1130"/>
      <c r="J52" s="1130"/>
      <c r="K52" s="1130"/>
      <c r="L52" s="1130"/>
      <c r="M52" s="1130"/>
      <c r="N52" s="1130"/>
      <c r="O52" s="1130"/>
      <c r="P52" s="1130"/>
      <c r="Q52" s="1130"/>
      <c r="R52" s="1130"/>
      <c r="S52" s="1130"/>
      <c r="T52" s="1130"/>
      <c r="U52" s="1130"/>
      <c r="V52" s="663"/>
      <c r="W52" s="1166">
        <v>6</v>
      </c>
      <c r="X52" s="453"/>
      <c r="Y52" s="1166"/>
      <c r="Z52" s="453"/>
      <c r="AA52" s="1166">
        <v>6</v>
      </c>
      <c r="AB52" s="453"/>
      <c r="AC52" s="1166">
        <v>2</v>
      </c>
      <c r="AD52" s="453"/>
      <c r="AE52" s="1166">
        <v>60</v>
      </c>
      <c r="AF52" s="453"/>
      <c r="AG52" s="1166">
        <v>36</v>
      </c>
      <c r="AH52" s="453"/>
      <c r="AI52" s="1166">
        <v>18</v>
      </c>
      <c r="AJ52" s="453"/>
      <c r="AK52" s="1166">
        <v>18</v>
      </c>
      <c r="AL52" s="453"/>
      <c r="AM52" s="1166"/>
      <c r="AN52" s="453"/>
      <c r="AO52" s="1166">
        <v>24</v>
      </c>
      <c r="AP52" s="453"/>
      <c r="AQ52" s="1166"/>
      <c r="AR52" s="728"/>
      <c r="AS52" s="953"/>
      <c r="AT52" s="453"/>
      <c r="AU52" s="1166"/>
      <c r="AV52" s="728"/>
      <c r="AW52" s="953"/>
      <c r="AX52" s="453"/>
      <c r="AY52" s="1166"/>
      <c r="AZ52" s="728"/>
      <c r="BA52" s="953"/>
      <c r="BB52" s="453"/>
      <c r="BC52" s="1166"/>
      <c r="BD52" s="728"/>
      <c r="BE52" s="953"/>
      <c r="BF52" s="453"/>
      <c r="BH52" s="131"/>
      <c r="BI52" s="131"/>
      <c r="BJ52" s="131"/>
    </row>
    <row r="53" spans="4:62" s="130" customFormat="1" ht="21.75" customHeight="1">
      <c r="D53" s="497" t="s">
        <v>180</v>
      </c>
      <c r="E53" s="498"/>
      <c r="F53" s="499"/>
      <c r="G53" s="1129"/>
      <c r="H53" s="1130"/>
      <c r="I53" s="1130"/>
      <c r="J53" s="1130"/>
      <c r="K53" s="1130"/>
      <c r="L53" s="1130"/>
      <c r="M53" s="1130"/>
      <c r="N53" s="1130"/>
      <c r="O53" s="1130"/>
      <c r="P53" s="1130"/>
      <c r="Q53" s="1130"/>
      <c r="R53" s="1130"/>
      <c r="S53" s="1130"/>
      <c r="T53" s="663"/>
      <c r="U53" s="1129"/>
      <c r="V53" s="663"/>
      <c r="W53" s="1129"/>
      <c r="X53" s="663"/>
      <c r="Y53" s="1129"/>
      <c r="Z53" s="663"/>
      <c r="AA53" s="1129"/>
      <c r="AB53" s="663"/>
      <c r="AC53" s="1129"/>
      <c r="AD53" s="663"/>
      <c r="AE53" s="1129"/>
      <c r="AF53" s="663"/>
      <c r="AG53" s="1129"/>
      <c r="AH53" s="663"/>
      <c r="AI53" s="1129"/>
      <c r="AJ53" s="663"/>
      <c r="AK53" s="1129"/>
      <c r="AL53" s="663"/>
      <c r="AM53" s="1129"/>
      <c r="AN53" s="663"/>
      <c r="AO53" s="1129"/>
      <c r="AP53" s="663"/>
      <c r="AQ53" s="1166"/>
      <c r="AR53" s="728"/>
      <c r="AS53" s="1130"/>
      <c r="AT53" s="663"/>
      <c r="AU53" s="1129"/>
      <c r="AV53" s="1167"/>
      <c r="AW53" s="1130"/>
      <c r="AX53" s="663"/>
      <c r="AY53" s="1129"/>
      <c r="AZ53" s="1167"/>
      <c r="BA53" s="1130"/>
      <c r="BB53" s="663"/>
      <c r="BC53" s="1129"/>
      <c r="BD53" s="1167"/>
      <c r="BE53" s="1130"/>
      <c r="BF53" s="663"/>
      <c r="BH53" s="131"/>
      <c r="BI53" s="131"/>
      <c r="BJ53" s="131"/>
    </row>
    <row r="54" spans="4:62" s="130" customFormat="1" ht="21.75" customHeight="1">
      <c r="D54" s="497" t="s">
        <v>181</v>
      </c>
      <c r="E54" s="498"/>
      <c r="F54" s="499"/>
      <c r="G54" s="664" t="s">
        <v>136</v>
      </c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2"/>
      <c r="U54" s="1136"/>
      <c r="V54" s="1137"/>
      <c r="W54" s="800"/>
      <c r="X54" s="487"/>
      <c r="Y54" s="800"/>
      <c r="Z54" s="487"/>
      <c r="AA54" s="930"/>
      <c r="AB54" s="458"/>
      <c r="AC54" s="1241"/>
      <c r="AD54" s="1242"/>
      <c r="AE54" s="1241"/>
      <c r="AF54" s="1242"/>
      <c r="AG54" s="1241"/>
      <c r="AH54" s="1242"/>
      <c r="AI54" s="1241"/>
      <c r="AJ54" s="1242"/>
      <c r="AK54" s="1241"/>
      <c r="AL54" s="1242"/>
      <c r="AM54" s="1241"/>
      <c r="AN54" s="1242"/>
      <c r="AO54" s="1241"/>
      <c r="AP54" s="1242"/>
      <c r="AQ54" s="800"/>
      <c r="AR54" s="1168"/>
      <c r="AS54" s="505"/>
      <c r="AT54" s="487"/>
      <c r="AU54" s="800"/>
      <c r="AV54" s="1168"/>
      <c r="AW54" s="505"/>
      <c r="AX54" s="487"/>
      <c r="AY54" s="800"/>
      <c r="AZ54" s="1168"/>
      <c r="BA54" s="505"/>
      <c r="BB54" s="487"/>
      <c r="BC54" s="800"/>
      <c r="BD54" s="1168"/>
      <c r="BE54" s="505"/>
      <c r="BF54" s="487"/>
      <c r="BH54" s="181"/>
      <c r="BI54" s="131"/>
      <c r="BJ54" s="131"/>
    </row>
    <row r="55" spans="4:62" s="130" customFormat="1" ht="21.75" customHeight="1" thickBot="1">
      <c r="D55" s="1073" t="s">
        <v>181</v>
      </c>
      <c r="E55" s="1074"/>
      <c r="F55" s="1075"/>
      <c r="G55" s="1126"/>
      <c r="H55" s="1127"/>
      <c r="I55" s="1127"/>
      <c r="J55" s="1127"/>
      <c r="K55" s="1127"/>
      <c r="L55" s="1127"/>
      <c r="M55" s="1127"/>
      <c r="N55" s="1127"/>
      <c r="O55" s="1127"/>
      <c r="P55" s="1127"/>
      <c r="Q55" s="1127"/>
      <c r="R55" s="1127"/>
      <c r="S55" s="1127"/>
      <c r="T55" s="1128"/>
      <c r="U55" s="1151"/>
      <c r="V55" s="1152"/>
      <c r="W55" s="1153"/>
      <c r="X55" s="1154"/>
      <c r="Y55" s="1140"/>
      <c r="Z55" s="1152"/>
      <c r="AA55" s="686"/>
      <c r="AB55" s="687"/>
      <c r="AC55" s="1153"/>
      <c r="AD55" s="1154"/>
      <c r="AE55" s="1157"/>
      <c r="AF55" s="1158"/>
      <c r="AG55" s="1157"/>
      <c r="AH55" s="1158"/>
      <c r="AI55" s="1153"/>
      <c r="AJ55" s="1154"/>
      <c r="AK55" s="1140"/>
      <c r="AL55" s="1152"/>
      <c r="AM55" s="1153"/>
      <c r="AN55" s="1154"/>
      <c r="AO55" s="1140"/>
      <c r="AP55" s="1152"/>
      <c r="AQ55" s="1140"/>
      <c r="AR55" s="1141"/>
      <c r="AS55" s="1165"/>
      <c r="AT55" s="1152"/>
      <c r="AU55" s="1140"/>
      <c r="AV55" s="1141"/>
      <c r="AW55" s="1165"/>
      <c r="AX55" s="1152"/>
      <c r="AY55" s="1140"/>
      <c r="AZ55" s="1141"/>
      <c r="BA55" s="1165"/>
      <c r="BB55" s="1152"/>
      <c r="BC55" s="1140"/>
      <c r="BD55" s="1141"/>
      <c r="BE55" s="1165"/>
      <c r="BF55" s="1152"/>
      <c r="BH55" s="181"/>
      <c r="BI55" s="131"/>
      <c r="BJ55" s="131"/>
    </row>
    <row r="56" spans="4:62" s="130" customFormat="1" ht="21.75" customHeight="1" thickBot="1">
      <c r="D56" s="1182" t="s">
        <v>131</v>
      </c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90"/>
      <c r="V56" s="1190"/>
      <c r="W56" s="1190"/>
      <c r="X56" s="1190"/>
      <c r="Y56" s="1190"/>
      <c r="Z56" s="1190"/>
      <c r="AA56" s="1170"/>
      <c r="AB56" s="1170"/>
      <c r="AC56" s="1172"/>
      <c r="AD56" s="1237"/>
      <c r="AE56" s="1172"/>
      <c r="AF56" s="1172"/>
      <c r="AG56" s="1172"/>
      <c r="AH56" s="1172"/>
      <c r="AI56" s="1172"/>
      <c r="AJ56" s="1172"/>
      <c r="AK56" s="1172"/>
      <c r="AL56" s="1172"/>
      <c r="AM56" s="1172"/>
      <c r="AN56" s="1172"/>
      <c r="AO56" s="1172"/>
      <c r="AP56" s="1172"/>
      <c r="AQ56" s="1172"/>
      <c r="AR56" s="1172"/>
      <c r="AS56" s="1172"/>
      <c r="AT56" s="1172"/>
      <c r="AU56" s="1172"/>
      <c r="AV56" s="1172"/>
      <c r="AW56" s="1172"/>
      <c r="AX56" s="1172"/>
      <c r="AY56" s="1172"/>
      <c r="AZ56" s="1172"/>
      <c r="BA56" s="1172"/>
      <c r="BB56" s="1172"/>
      <c r="BC56" s="1172"/>
      <c r="BD56" s="1172"/>
      <c r="BE56" s="1172"/>
      <c r="BF56" s="1172"/>
      <c r="BH56" s="167"/>
      <c r="BI56" s="131"/>
      <c r="BJ56" s="131"/>
    </row>
    <row r="57" spans="4:62" s="130" customFormat="1" ht="21.75" customHeight="1" thickBot="1">
      <c r="D57" s="1178" t="s">
        <v>119</v>
      </c>
      <c r="E57" s="1179"/>
      <c r="F57" s="1179"/>
      <c r="G57" s="1247"/>
      <c r="H57" s="1247"/>
      <c r="I57" s="1247"/>
      <c r="J57" s="1247"/>
      <c r="K57" s="1247"/>
      <c r="L57" s="1247"/>
      <c r="M57" s="1247"/>
      <c r="N57" s="1247"/>
      <c r="O57" s="1247"/>
      <c r="P57" s="1247"/>
      <c r="Q57" s="1247"/>
      <c r="R57" s="1247"/>
      <c r="S57" s="1247"/>
      <c r="T57" s="1247"/>
      <c r="U57" s="1248"/>
      <c r="V57" s="1248"/>
      <c r="W57" s="1247"/>
      <c r="X57" s="1247"/>
      <c r="Y57" s="1247"/>
      <c r="Z57" s="1247"/>
      <c r="AA57" s="1247"/>
      <c r="AB57" s="1247"/>
      <c r="AC57" s="1247"/>
      <c r="AD57" s="1247"/>
      <c r="AE57" s="1247"/>
      <c r="AF57" s="1247"/>
      <c r="AG57" s="1247"/>
      <c r="AH57" s="1247"/>
      <c r="AI57" s="1247"/>
      <c r="AJ57" s="1247"/>
      <c r="AK57" s="1247"/>
      <c r="AL57" s="1247"/>
      <c r="AM57" s="1247"/>
      <c r="AN57" s="1247"/>
      <c r="AO57" s="1247"/>
      <c r="AP57" s="1247"/>
      <c r="AQ57" s="1247"/>
      <c r="AR57" s="1247"/>
      <c r="AS57" s="1247"/>
      <c r="AT57" s="1247"/>
      <c r="AU57" s="1247"/>
      <c r="AV57" s="1247"/>
      <c r="AW57" s="1247"/>
      <c r="AX57" s="1247"/>
      <c r="AY57" s="1247"/>
      <c r="AZ57" s="1247"/>
      <c r="BA57" s="1247"/>
      <c r="BB57" s="1247"/>
      <c r="BC57" s="1247"/>
      <c r="BD57" s="1247"/>
      <c r="BE57" s="1247"/>
      <c r="BF57" s="1249"/>
      <c r="BH57" s="167"/>
      <c r="BI57" s="131"/>
      <c r="BJ57" s="131"/>
    </row>
    <row r="58" spans="4:62" s="130" customFormat="1" ht="21.75" customHeight="1">
      <c r="D58" s="691" t="s">
        <v>94</v>
      </c>
      <c r="E58" s="984"/>
      <c r="F58" s="985"/>
      <c r="G58" s="1138"/>
      <c r="H58" s="1142"/>
      <c r="I58" s="1142"/>
      <c r="J58" s="1142"/>
      <c r="K58" s="1142"/>
      <c r="L58" s="1142"/>
      <c r="M58" s="1142"/>
      <c r="N58" s="1142"/>
      <c r="O58" s="1142"/>
      <c r="P58" s="1142"/>
      <c r="Q58" s="1142"/>
      <c r="R58" s="1142"/>
      <c r="S58" s="1142"/>
      <c r="T58" s="1143"/>
      <c r="U58" s="1138"/>
      <c r="V58" s="1143"/>
      <c r="W58" s="1142"/>
      <c r="X58" s="1143"/>
      <c r="Y58" s="1138"/>
      <c r="Z58" s="1143"/>
      <c r="AA58" s="1138"/>
      <c r="AB58" s="1143"/>
      <c r="AC58" s="1138"/>
      <c r="AD58" s="1143"/>
      <c r="AE58" s="1138"/>
      <c r="AF58" s="1143"/>
      <c r="AG58" s="1138"/>
      <c r="AH58" s="1143"/>
      <c r="AI58" s="1138"/>
      <c r="AJ58" s="1143"/>
      <c r="AK58" s="1138"/>
      <c r="AL58" s="1143"/>
      <c r="AM58" s="1138"/>
      <c r="AN58" s="1143"/>
      <c r="AO58" s="1138"/>
      <c r="AP58" s="1143"/>
      <c r="AQ58" s="1138"/>
      <c r="AR58" s="1139"/>
      <c r="AS58" s="1142"/>
      <c r="AT58" s="1143"/>
      <c r="AU58" s="1138"/>
      <c r="AV58" s="1139"/>
      <c r="AW58" s="1142"/>
      <c r="AX58" s="1143"/>
      <c r="AY58" s="1138"/>
      <c r="AZ58" s="1139"/>
      <c r="BA58" s="1142"/>
      <c r="BB58" s="1143"/>
      <c r="BC58" s="1138"/>
      <c r="BD58" s="1139"/>
      <c r="BE58" s="1142"/>
      <c r="BF58" s="1143"/>
      <c r="BH58" s="167"/>
      <c r="BI58" s="131"/>
      <c r="BJ58" s="131"/>
    </row>
    <row r="59" spans="4:62" s="130" customFormat="1" ht="21.75" customHeight="1">
      <c r="D59" s="1100" t="s">
        <v>179</v>
      </c>
      <c r="E59" s="1101"/>
      <c r="F59" s="1102"/>
      <c r="G59" s="1148"/>
      <c r="H59" s="1149"/>
      <c r="I59" s="1149"/>
      <c r="J59" s="1149"/>
      <c r="K59" s="1149"/>
      <c r="L59" s="1149"/>
      <c r="M59" s="1149"/>
      <c r="N59" s="1149"/>
      <c r="O59" s="1149"/>
      <c r="P59" s="1149"/>
      <c r="Q59" s="1149"/>
      <c r="R59" s="1149"/>
      <c r="S59" s="1149"/>
      <c r="T59" s="1150"/>
      <c r="U59" s="1131"/>
      <c r="V59" s="1132"/>
      <c r="W59" s="1131"/>
      <c r="X59" s="1132"/>
      <c r="Y59" s="1131"/>
      <c r="Z59" s="1132"/>
      <c r="AA59" s="1131"/>
      <c r="AB59" s="1132"/>
      <c r="AC59" s="1131"/>
      <c r="AD59" s="1132"/>
      <c r="AE59" s="1131"/>
      <c r="AF59" s="1132"/>
      <c r="AG59" s="1131"/>
      <c r="AH59" s="1132"/>
      <c r="AI59" s="1131"/>
      <c r="AJ59" s="1132"/>
      <c r="AK59" s="1131"/>
      <c r="AL59" s="1132"/>
      <c r="AM59" s="1131"/>
      <c r="AN59" s="1132"/>
      <c r="AO59" s="1131"/>
      <c r="AP59" s="1132"/>
      <c r="AQ59" s="1131"/>
      <c r="AR59" s="1169"/>
      <c r="AS59" s="1177"/>
      <c r="AT59" s="1132"/>
      <c r="AU59" s="1131"/>
      <c r="AV59" s="1169"/>
      <c r="AW59" s="1177"/>
      <c r="AX59" s="1132"/>
      <c r="AY59" s="1131"/>
      <c r="AZ59" s="1169"/>
      <c r="BA59" s="1177"/>
      <c r="BB59" s="1132"/>
      <c r="BC59" s="1131"/>
      <c r="BD59" s="1169"/>
      <c r="BE59" s="1177"/>
      <c r="BF59" s="1132"/>
      <c r="BH59" s="167"/>
      <c r="BI59" s="131"/>
      <c r="BJ59" s="131"/>
    </row>
    <row r="60" spans="4:62" s="38" customFormat="1" ht="22.5" customHeight="1">
      <c r="D60" s="497" t="s">
        <v>178</v>
      </c>
      <c r="E60" s="498"/>
      <c r="F60" s="499"/>
      <c r="G60" s="694" t="s">
        <v>136</v>
      </c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1271"/>
      <c r="U60" s="1131"/>
      <c r="V60" s="1132"/>
      <c r="W60" s="1131"/>
      <c r="X60" s="1132"/>
      <c r="Y60" s="1131"/>
      <c r="Z60" s="1132"/>
      <c r="AA60" s="1131"/>
      <c r="AB60" s="1132"/>
      <c r="AC60" s="1131"/>
      <c r="AD60" s="1132"/>
      <c r="AE60" s="1131"/>
      <c r="AF60" s="1132"/>
      <c r="AG60" s="1131"/>
      <c r="AH60" s="1132"/>
      <c r="AI60" s="1131"/>
      <c r="AJ60" s="1132"/>
      <c r="AK60" s="1131"/>
      <c r="AL60" s="1132"/>
      <c r="AM60" s="1131"/>
      <c r="AN60" s="1132"/>
      <c r="AO60" s="1131"/>
      <c r="AP60" s="1132"/>
      <c r="AQ60" s="1131"/>
      <c r="AR60" s="1169"/>
      <c r="AS60" s="1177"/>
      <c r="AT60" s="1132"/>
      <c r="AU60" s="1131"/>
      <c r="AV60" s="1169"/>
      <c r="AW60" s="1177"/>
      <c r="AX60" s="1132"/>
      <c r="AY60" s="1131"/>
      <c r="AZ60" s="1169"/>
      <c r="BA60" s="1177"/>
      <c r="BB60" s="1132"/>
      <c r="BC60" s="1131"/>
      <c r="BD60" s="1169"/>
      <c r="BE60" s="1177"/>
      <c r="BF60" s="1132"/>
      <c r="BG60" s="130"/>
      <c r="BH60" s="182"/>
      <c r="BI60" s="134"/>
      <c r="BJ60" s="134"/>
    </row>
    <row r="61" spans="4:62" s="130" customFormat="1" ht="24" customHeight="1">
      <c r="D61" s="1073" t="s">
        <v>95</v>
      </c>
      <c r="E61" s="1074"/>
      <c r="F61" s="1074"/>
      <c r="G61" s="1145" t="s">
        <v>98</v>
      </c>
      <c r="H61" s="1146"/>
      <c r="I61" s="1146"/>
      <c r="J61" s="1146"/>
      <c r="K61" s="1146"/>
      <c r="L61" s="1146"/>
      <c r="M61" s="1146"/>
      <c r="N61" s="1146"/>
      <c r="O61" s="1146"/>
      <c r="P61" s="1146"/>
      <c r="Q61" s="1146"/>
      <c r="R61" s="1146"/>
      <c r="S61" s="1146"/>
      <c r="T61" s="1147"/>
      <c r="U61" s="1135"/>
      <c r="V61" s="1134"/>
      <c r="W61" s="1133">
        <v>8</v>
      </c>
      <c r="X61" s="1134"/>
      <c r="Y61" s="1135"/>
      <c r="Z61" s="1134"/>
      <c r="AA61" s="1133"/>
      <c r="AB61" s="1144"/>
      <c r="AC61" s="1135">
        <v>6</v>
      </c>
      <c r="AD61" s="1134"/>
      <c r="AE61" s="1133">
        <f>AC61*30</f>
        <v>180</v>
      </c>
      <c r="AF61" s="1134"/>
      <c r="AG61" s="1135"/>
      <c r="AH61" s="1144"/>
      <c r="AI61" s="1135"/>
      <c r="AJ61" s="1134"/>
      <c r="AK61" s="1135"/>
      <c r="AL61" s="1134"/>
      <c r="AM61" s="1135"/>
      <c r="AN61" s="1134"/>
      <c r="AO61" s="956">
        <f>AE61-AG61</f>
        <v>180</v>
      </c>
      <c r="AP61" s="956"/>
      <c r="AQ61" s="954"/>
      <c r="AR61" s="1133"/>
      <c r="AS61" s="956"/>
      <c r="AT61" s="1133"/>
      <c r="AU61" s="954"/>
      <c r="AV61" s="1133"/>
      <c r="AW61" s="956"/>
      <c r="AX61" s="1133"/>
      <c r="AY61" s="954"/>
      <c r="AZ61" s="1133"/>
      <c r="BA61" s="956"/>
      <c r="BB61" s="955"/>
      <c r="BC61" s="954"/>
      <c r="BD61" s="1133"/>
      <c r="BE61" s="956"/>
      <c r="BF61" s="955"/>
      <c r="BH61" s="131"/>
      <c r="BI61" s="131"/>
      <c r="BJ61" s="131"/>
    </row>
    <row r="62" spans="4:62" s="130" customFormat="1" ht="21.75" customHeight="1" thickBot="1">
      <c r="D62" s="1073" t="s">
        <v>96</v>
      </c>
      <c r="E62" s="1074"/>
      <c r="F62" s="1074"/>
      <c r="G62" s="664" t="s">
        <v>55</v>
      </c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2"/>
      <c r="U62" s="1135"/>
      <c r="V62" s="1134"/>
      <c r="W62" s="470"/>
      <c r="X62" s="470"/>
      <c r="Y62" s="930"/>
      <c r="Z62" s="458"/>
      <c r="AA62" s="1171"/>
      <c r="AB62" s="1171"/>
      <c r="AC62" s="686">
        <v>6</v>
      </c>
      <c r="AD62" s="687"/>
      <c r="AE62" s="729">
        <f>AC62*30</f>
        <v>180</v>
      </c>
      <c r="AF62" s="687"/>
      <c r="AG62" s="930"/>
      <c r="AH62" s="458"/>
      <c r="AI62" s="686"/>
      <c r="AJ62" s="687"/>
      <c r="AK62" s="686"/>
      <c r="AL62" s="687"/>
      <c r="AM62" s="686"/>
      <c r="AN62" s="687"/>
      <c r="AO62" s="729">
        <f>AE62-AG62</f>
        <v>180</v>
      </c>
      <c r="AP62" s="687"/>
      <c r="AQ62" s="676"/>
      <c r="AR62" s="932"/>
      <c r="AS62" s="470"/>
      <c r="AT62" s="458"/>
      <c r="AU62" s="676"/>
      <c r="AV62" s="932"/>
      <c r="AW62" s="470"/>
      <c r="AX62" s="470"/>
      <c r="AY62" s="676"/>
      <c r="AZ62" s="932"/>
      <c r="BA62" s="470"/>
      <c r="BB62" s="458"/>
      <c r="BC62" s="676"/>
      <c r="BD62" s="932"/>
      <c r="BE62" s="470"/>
      <c r="BF62" s="458"/>
      <c r="BH62" s="167"/>
      <c r="BI62" s="131"/>
      <c r="BJ62" s="131"/>
    </row>
    <row r="63" spans="4:62" s="130" customFormat="1" ht="21.75" customHeight="1" thickBot="1">
      <c r="D63" s="1182" t="s">
        <v>132</v>
      </c>
      <c r="E63" s="1183"/>
      <c r="F63" s="1183"/>
      <c r="G63" s="1183"/>
      <c r="H63" s="1183"/>
      <c r="I63" s="1183"/>
      <c r="J63" s="1183"/>
      <c r="K63" s="1183"/>
      <c r="L63" s="1183"/>
      <c r="M63" s="1183"/>
      <c r="N63" s="1183"/>
      <c r="O63" s="1183"/>
      <c r="P63" s="1183"/>
      <c r="Q63" s="1183"/>
      <c r="R63" s="1183"/>
      <c r="S63" s="1183"/>
      <c r="T63" s="1183"/>
      <c r="U63" s="1190"/>
      <c r="V63" s="1190"/>
      <c r="W63" s="1190"/>
      <c r="X63" s="1190"/>
      <c r="Y63" s="1190"/>
      <c r="Z63" s="1190"/>
      <c r="AA63" s="1170"/>
      <c r="AB63" s="1170"/>
      <c r="AC63" s="1172"/>
      <c r="AD63" s="1172"/>
      <c r="AE63" s="1172"/>
      <c r="AF63" s="1172"/>
      <c r="AG63" s="1172"/>
      <c r="AH63" s="1172"/>
      <c r="AI63" s="1172"/>
      <c r="AJ63" s="1172"/>
      <c r="AK63" s="1172"/>
      <c r="AL63" s="1172"/>
      <c r="AM63" s="1172"/>
      <c r="AN63" s="1172"/>
      <c r="AO63" s="1172"/>
      <c r="AP63" s="1172"/>
      <c r="AQ63" s="1172"/>
      <c r="AR63" s="1172"/>
      <c r="AS63" s="1172"/>
      <c r="AT63" s="1172"/>
      <c r="AU63" s="1172"/>
      <c r="AV63" s="1172"/>
      <c r="AW63" s="1172"/>
      <c r="AX63" s="1172"/>
      <c r="AY63" s="1172"/>
      <c r="AZ63" s="1172"/>
      <c r="BA63" s="1172"/>
      <c r="BB63" s="1172"/>
      <c r="BC63" s="1172"/>
      <c r="BD63" s="1172"/>
      <c r="BE63" s="1172"/>
      <c r="BF63" s="1172"/>
      <c r="BH63" s="167"/>
      <c r="BI63" s="131"/>
      <c r="BJ63" s="131"/>
    </row>
    <row r="64" spans="4:62" s="130" customFormat="1" ht="24.75" customHeight="1" thickBot="1">
      <c r="D64" s="911" t="s">
        <v>116</v>
      </c>
      <c r="E64" s="912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3"/>
      <c r="U64" s="1173"/>
      <c r="V64" s="1174"/>
      <c r="W64" s="1173"/>
      <c r="X64" s="1174"/>
      <c r="Y64" s="1173"/>
      <c r="Z64" s="1174"/>
      <c r="AA64" s="1173"/>
      <c r="AB64" s="1174"/>
      <c r="AC64" s="1175"/>
      <c r="AD64" s="1176"/>
      <c r="AE64" s="1173"/>
      <c r="AF64" s="1174"/>
      <c r="AG64" s="1173"/>
      <c r="AH64" s="1174"/>
      <c r="AI64" s="1173"/>
      <c r="AJ64" s="1174"/>
      <c r="AK64" s="1173"/>
      <c r="AL64" s="1174"/>
      <c r="AM64" s="1173"/>
      <c r="AN64" s="1174"/>
      <c r="AO64" s="1173"/>
      <c r="AP64" s="1174"/>
      <c r="AQ64" s="1173"/>
      <c r="AR64" s="1174"/>
      <c r="AS64" s="1173"/>
      <c r="AT64" s="1174"/>
      <c r="AU64" s="1173"/>
      <c r="AV64" s="1174"/>
      <c r="AW64" s="1173"/>
      <c r="AX64" s="1174"/>
      <c r="AY64" s="1173"/>
      <c r="AZ64" s="1174"/>
      <c r="BA64" s="1173"/>
      <c r="BB64" s="1174"/>
      <c r="BC64" s="1173"/>
      <c r="BD64" s="1174"/>
      <c r="BE64" s="1173"/>
      <c r="BF64" s="1174"/>
      <c r="BH64" s="169"/>
      <c r="BI64" s="131"/>
      <c r="BJ64" s="131"/>
    </row>
    <row r="65" spans="4:62" s="24" customFormat="1" ht="24" customHeight="1" thickBot="1">
      <c r="D65" s="1244" t="s">
        <v>133</v>
      </c>
      <c r="E65" s="1245"/>
      <c r="F65" s="1245"/>
      <c r="G65" s="1245"/>
      <c r="H65" s="1245"/>
      <c r="I65" s="1245"/>
      <c r="J65" s="1245"/>
      <c r="K65" s="1245"/>
      <c r="L65" s="1245"/>
      <c r="M65" s="1245"/>
      <c r="N65" s="1245"/>
      <c r="O65" s="1245"/>
      <c r="P65" s="1245"/>
      <c r="Q65" s="1245"/>
      <c r="R65" s="1245"/>
      <c r="S65" s="1245"/>
      <c r="T65" s="1245"/>
      <c r="U65" s="1245"/>
      <c r="V65" s="1245"/>
      <c r="W65" s="1245"/>
      <c r="X65" s="1245"/>
      <c r="Y65" s="1245"/>
      <c r="Z65" s="1245"/>
      <c r="AA65" s="1245"/>
      <c r="AB65" s="1245"/>
      <c r="AC65" s="1245"/>
      <c r="AD65" s="1245"/>
      <c r="AE65" s="1245"/>
      <c r="AF65" s="1245"/>
      <c r="AG65" s="1245"/>
      <c r="AH65" s="1245"/>
      <c r="AI65" s="1245"/>
      <c r="AJ65" s="1245"/>
      <c r="AK65" s="1245"/>
      <c r="AL65" s="1245"/>
      <c r="AM65" s="1245"/>
      <c r="AN65" s="1245"/>
      <c r="AO65" s="1245"/>
      <c r="AP65" s="1245"/>
      <c r="AQ65" s="1245"/>
      <c r="AR65" s="1245"/>
      <c r="AS65" s="1245"/>
      <c r="AT65" s="1245"/>
      <c r="AU65" s="1245"/>
      <c r="AV65" s="1245"/>
      <c r="AW65" s="1245"/>
      <c r="AX65" s="1245"/>
      <c r="AY65" s="1245"/>
      <c r="AZ65" s="1245"/>
      <c r="BA65" s="1245"/>
      <c r="BB65" s="1245"/>
      <c r="BC65" s="1245"/>
      <c r="BD65" s="1245"/>
      <c r="BE65" s="1245"/>
      <c r="BF65" s="1246"/>
      <c r="BG65" s="130"/>
      <c r="BH65" s="170"/>
      <c r="BI65" s="135"/>
      <c r="BJ65" s="135"/>
    </row>
    <row r="66" spans="2:62" s="127" customFormat="1" ht="25.5" customHeight="1" thickBot="1">
      <c r="B66" s="128"/>
      <c r="D66" s="1178" t="s">
        <v>117</v>
      </c>
      <c r="E66" s="1179"/>
      <c r="F66" s="1179"/>
      <c r="G66" s="1179"/>
      <c r="H66" s="1179"/>
      <c r="I66" s="1179"/>
      <c r="J66" s="1179"/>
      <c r="K66" s="1179"/>
      <c r="L66" s="1179"/>
      <c r="M66" s="1179"/>
      <c r="N66" s="1179"/>
      <c r="O66" s="1179"/>
      <c r="P66" s="1179"/>
      <c r="Q66" s="1179"/>
      <c r="R66" s="1179"/>
      <c r="S66" s="1179"/>
      <c r="T66" s="1179"/>
      <c r="U66" s="1180"/>
      <c r="V66" s="1180"/>
      <c r="W66" s="1179"/>
      <c r="X66" s="1179"/>
      <c r="Y66" s="1179"/>
      <c r="Z66" s="1179"/>
      <c r="AA66" s="1179"/>
      <c r="AB66" s="1179"/>
      <c r="AC66" s="1179"/>
      <c r="AD66" s="1179"/>
      <c r="AE66" s="1179"/>
      <c r="AF66" s="1179"/>
      <c r="AG66" s="1179"/>
      <c r="AH66" s="1179"/>
      <c r="AI66" s="1179"/>
      <c r="AJ66" s="1179"/>
      <c r="AK66" s="1179"/>
      <c r="AL66" s="1179"/>
      <c r="AM66" s="1179"/>
      <c r="AN66" s="1179"/>
      <c r="AO66" s="1179"/>
      <c r="AP66" s="1179"/>
      <c r="AQ66" s="1179"/>
      <c r="AR66" s="1179"/>
      <c r="AS66" s="1179"/>
      <c r="AT66" s="1179"/>
      <c r="AU66" s="1179"/>
      <c r="AV66" s="1179"/>
      <c r="AW66" s="1179"/>
      <c r="AX66" s="1179"/>
      <c r="AY66" s="1179"/>
      <c r="AZ66" s="1179"/>
      <c r="BA66" s="1179"/>
      <c r="BB66" s="1179"/>
      <c r="BC66" s="1179"/>
      <c r="BD66" s="1179"/>
      <c r="BE66" s="1179"/>
      <c r="BF66" s="1181"/>
      <c r="BH66" s="129"/>
      <c r="BI66" s="166"/>
      <c r="BJ66" s="166"/>
    </row>
    <row r="67" spans="3:62" s="130" customFormat="1" ht="26.25" customHeight="1">
      <c r="C67" s="132"/>
      <c r="D67" s="1073" t="s">
        <v>89</v>
      </c>
      <c r="E67" s="1074"/>
      <c r="F67" s="1075"/>
      <c r="G67" s="746" t="s">
        <v>171</v>
      </c>
      <c r="H67" s="986"/>
      <c r="I67" s="986"/>
      <c r="J67" s="986"/>
      <c r="K67" s="986"/>
      <c r="L67" s="986"/>
      <c r="M67" s="986"/>
      <c r="N67" s="986"/>
      <c r="O67" s="986"/>
      <c r="P67" s="986"/>
      <c r="Q67" s="986"/>
      <c r="R67" s="986"/>
      <c r="S67" s="986"/>
      <c r="T67" s="987"/>
      <c r="U67" s="511"/>
      <c r="V67" s="510"/>
      <c r="W67" s="930">
        <v>4</v>
      </c>
      <c r="X67" s="458"/>
      <c r="Y67" s="930"/>
      <c r="Z67" s="729"/>
      <c r="AA67" s="453">
        <v>4</v>
      </c>
      <c r="AB67" s="458"/>
      <c r="AC67" s="930">
        <v>2</v>
      </c>
      <c r="AD67" s="458"/>
      <c r="AE67" s="930">
        <f>AC67*30</f>
        <v>60</v>
      </c>
      <c r="AF67" s="458"/>
      <c r="AG67" s="930">
        <f>AI67+AK67+AM67</f>
        <v>36</v>
      </c>
      <c r="AH67" s="458"/>
      <c r="AI67" s="930">
        <v>18</v>
      </c>
      <c r="AJ67" s="458"/>
      <c r="AK67" s="930">
        <v>18</v>
      </c>
      <c r="AL67" s="458"/>
      <c r="AM67" s="930"/>
      <c r="AN67" s="458"/>
      <c r="AO67" s="930">
        <f>AE67-AG67</f>
        <v>24</v>
      </c>
      <c r="AP67" s="458"/>
      <c r="AQ67" s="511"/>
      <c r="AR67" s="506"/>
      <c r="AS67" s="509"/>
      <c r="AT67" s="510"/>
      <c r="AU67" s="511"/>
      <c r="AV67" s="506"/>
      <c r="AW67" s="470"/>
      <c r="AX67" s="729"/>
      <c r="AY67" s="511"/>
      <c r="AZ67" s="506"/>
      <c r="BA67" s="470"/>
      <c r="BB67" s="729"/>
      <c r="BC67" s="511"/>
      <c r="BD67" s="506"/>
      <c r="BE67" s="470"/>
      <c r="BF67" s="458"/>
      <c r="BH67" s="131"/>
      <c r="BI67" s="131"/>
      <c r="BJ67" s="131"/>
    </row>
    <row r="68" spans="3:79" s="130" customFormat="1" ht="23.25" customHeight="1">
      <c r="C68" s="177"/>
      <c r="D68" s="1073" t="s">
        <v>90</v>
      </c>
      <c r="E68" s="1074"/>
      <c r="F68" s="1075"/>
      <c r="G68" s="664" t="s">
        <v>185</v>
      </c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2"/>
      <c r="U68" s="930"/>
      <c r="V68" s="458"/>
      <c r="W68" s="930">
        <v>4</v>
      </c>
      <c r="X68" s="458"/>
      <c r="Y68" s="930"/>
      <c r="Z68" s="729"/>
      <c r="AA68" s="453">
        <v>4</v>
      </c>
      <c r="AB68" s="458"/>
      <c r="AC68" s="930">
        <v>2</v>
      </c>
      <c r="AD68" s="458"/>
      <c r="AE68" s="930">
        <f>AC68*30</f>
        <v>60</v>
      </c>
      <c r="AF68" s="458"/>
      <c r="AG68" s="930">
        <f>AI68+AK68+AM68</f>
        <v>36</v>
      </c>
      <c r="AH68" s="458"/>
      <c r="AI68" s="930">
        <v>18</v>
      </c>
      <c r="AJ68" s="458"/>
      <c r="AK68" s="930">
        <v>18</v>
      </c>
      <c r="AL68" s="458"/>
      <c r="AM68" s="930"/>
      <c r="AN68" s="458"/>
      <c r="AO68" s="930">
        <f>AE68-AG68</f>
        <v>24</v>
      </c>
      <c r="AP68" s="458"/>
      <c r="AQ68" s="930"/>
      <c r="AR68" s="729"/>
      <c r="AS68" s="470"/>
      <c r="AT68" s="729"/>
      <c r="AU68" s="930"/>
      <c r="AV68" s="729"/>
      <c r="AW68" s="470"/>
      <c r="AX68" s="729"/>
      <c r="AY68" s="930"/>
      <c r="AZ68" s="729"/>
      <c r="BA68" s="470"/>
      <c r="BB68" s="729"/>
      <c r="BC68" s="930"/>
      <c r="BD68" s="729"/>
      <c r="BE68" s="470"/>
      <c r="BF68" s="458"/>
      <c r="BH68" s="131"/>
      <c r="BI68" s="131"/>
      <c r="BJ68" s="131"/>
      <c r="BL68" s="594"/>
      <c r="BM68" s="594"/>
      <c r="BN68" s="594"/>
      <c r="BO68" s="594"/>
      <c r="BP68" s="594"/>
      <c r="BQ68" s="594"/>
      <c r="BR68" s="594"/>
      <c r="BS68" s="594"/>
      <c r="BT68" s="594"/>
      <c r="BU68" s="594"/>
      <c r="BV68" s="594"/>
      <c r="BW68" s="594"/>
      <c r="BX68" s="594"/>
      <c r="BY68" s="594"/>
      <c r="BZ68" s="594"/>
      <c r="CA68" s="594"/>
    </row>
    <row r="69" spans="4:79" s="130" customFormat="1" ht="24" customHeight="1">
      <c r="D69" s="1073" t="s">
        <v>91</v>
      </c>
      <c r="E69" s="1074"/>
      <c r="F69" s="1075"/>
      <c r="G69" s="664" t="s">
        <v>172</v>
      </c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2"/>
      <c r="U69" s="930"/>
      <c r="V69" s="458"/>
      <c r="W69" s="930">
        <v>3</v>
      </c>
      <c r="X69" s="458"/>
      <c r="Y69" s="930"/>
      <c r="Z69" s="729"/>
      <c r="AA69" s="453">
        <v>3</v>
      </c>
      <c r="AB69" s="458"/>
      <c r="AC69" s="930">
        <v>2</v>
      </c>
      <c r="AD69" s="458"/>
      <c r="AE69" s="930">
        <f>AC69*30</f>
        <v>60</v>
      </c>
      <c r="AF69" s="458"/>
      <c r="AG69" s="930">
        <f>AI69+AK69+AM69</f>
        <v>36</v>
      </c>
      <c r="AH69" s="458"/>
      <c r="AI69" s="930">
        <v>18</v>
      </c>
      <c r="AJ69" s="458"/>
      <c r="AK69" s="930">
        <v>18</v>
      </c>
      <c r="AL69" s="458"/>
      <c r="AM69" s="930"/>
      <c r="AN69" s="458"/>
      <c r="AO69" s="930">
        <f>AE69-AG69</f>
        <v>24</v>
      </c>
      <c r="AP69" s="458"/>
      <c r="AQ69" s="930"/>
      <c r="AR69" s="729"/>
      <c r="AS69" s="470"/>
      <c r="AT69" s="729"/>
      <c r="AU69" s="930"/>
      <c r="AV69" s="729"/>
      <c r="AW69" s="470"/>
      <c r="AX69" s="729"/>
      <c r="AY69" s="930"/>
      <c r="AZ69" s="729"/>
      <c r="BA69" s="470"/>
      <c r="BB69" s="729"/>
      <c r="BC69" s="930"/>
      <c r="BD69" s="729"/>
      <c r="BE69" s="470"/>
      <c r="BF69" s="458"/>
      <c r="BH69" s="131"/>
      <c r="BI69" s="131"/>
      <c r="BJ69" s="131"/>
      <c r="BL69" s="594"/>
      <c r="BM69" s="594"/>
      <c r="BN69" s="594"/>
      <c r="BO69" s="594"/>
      <c r="BP69" s="594"/>
      <c r="BQ69" s="594"/>
      <c r="BR69" s="594"/>
      <c r="BS69" s="594"/>
      <c r="BT69" s="594"/>
      <c r="BU69" s="594"/>
      <c r="BV69" s="594"/>
      <c r="BW69" s="594"/>
      <c r="BX69" s="594"/>
      <c r="BY69" s="594"/>
      <c r="BZ69" s="594"/>
      <c r="CA69" s="594"/>
    </row>
    <row r="70" spans="3:62" s="130" customFormat="1" ht="27" customHeight="1">
      <c r="C70" s="132"/>
      <c r="D70" s="1073" t="s">
        <v>92</v>
      </c>
      <c r="E70" s="1074"/>
      <c r="F70" s="1075"/>
      <c r="G70" s="664" t="s">
        <v>173</v>
      </c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501"/>
      <c r="S70" s="501"/>
      <c r="T70" s="502"/>
      <c r="U70" s="930"/>
      <c r="V70" s="458"/>
      <c r="W70" s="686">
        <v>6</v>
      </c>
      <c r="X70" s="687"/>
      <c r="Y70" s="686"/>
      <c r="Z70" s="728"/>
      <c r="AA70" s="728">
        <v>6</v>
      </c>
      <c r="AB70" s="687"/>
      <c r="AC70" s="686">
        <v>2</v>
      </c>
      <c r="AD70" s="728"/>
      <c r="AE70" s="686">
        <f>AC70*30</f>
        <v>60</v>
      </c>
      <c r="AF70" s="687"/>
      <c r="AG70" s="930">
        <f>AI70+AK70+AM70</f>
        <v>36</v>
      </c>
      <c r="AH70" s="458"/>
      <c r="AI70" s="930">
        <v>18</v>
      </c>
      <c r="AJ70" s="458"/>
      <c r="AK70" s="930">
        <v>18</v>
      </c>
      <c r="AL70" s="458"/>
      <c r="AM70" s="453"/>
      <c r="AN70" s="458"/>
      <c r="AO70" s="470">
        <f>AE70-AG70</f>
        <v>24</v>
      </c>
      <c r="AP70" s="470"/>
      <c r="AQ70" s="930"/>
      <c r="AR70" s="729"/>
      <c r="AS70" s="470"/>
      <c r="AT70" s="729"/>
      <c r="AU70" s="930"/>
      <c r="AV70" s="729"/>
      <c r="AW70" s="470"/>
      <c r="AX70" s="729"/>
      <c r="AY70" s="930"/>
      <c r="AZ70" s="729"/>
      <c r="BA70" s="470"/>
      <c r="BB70" s="729"/>
      <c r="BC70" s="930"/>
      <c r="BD70" s="729"/>
      <c r="BE70" s="470"/>
      <c r="BF70" s="458"/>
      <c r="BH70" s="131"/>
      <c r="BI70" s="131"/>
      <c r="BJ70" s="131"/>
    </row>
    <row r="71" spans="4:62" s="130" customFormat="1" ht="42.75" customHeight="1" thickBot="1">
      <c r="D71" s="1073" t="s">
        <v>93</v>
      </c>
      <c r="E71" s="1074"/>
      <c r="F71" s="1075"/>
      <c r="G71" s="730">
        <v>30</v>
      </c>
      <c r="H71" s="1121"/>
      <c r="I71" s="1121"/>
      <c r="J71" s="1121"/>
      <c r="K71" s="1121"/>
      <c r="L71" s="1121"/>
      <c r="M71" s="1121"/>
      <c r="N71" s="1121"/>
      <c r="O71" s="1121"/>
      <c r="P71" s="1121"/>
      <c r="Q71" s="1121"/>
      <c r="R71" s="1121"/>
      <c r="S71" s="1121"/>
      <c r="T71" s="1121"/>
      <c r="U71" s="1135">
        <v>8</v>
      </c>
      <c r="V71" s="1144"/>
      <c r="W71" s="676">
        <v>6</v>
      </c>
      <c r="X71" s="496"/>
      <c r="Y71" s="1184"/>
      <c r="Z71" s="1185"/>
      <c r="AA71" s="1185">
        <v>5.7</v>
      </c>
      <c r="AB71" s="1186"/>
      <c r="AC71" s="1184">
        <v>6</v>
      </c>
      <c r="AD71" s="1185"/>
      <c r="AE71" s="1184">
        <f>AC71*30</f>
        <v>180</v>
      </c>
      <c r="AF71" s="1186"/>
      <c r="AG71" s="930">
        <f>AI71+AK71+AM71</f>
        <v>126</v>
      </c>
      <c r="AH71" s="458"/>
      <c r="AI71" s="924"/>
      <c r="AJ71" s="928"/>
      <c r="AK71" s="924">
        <v>126</v>
      </c>
      <c r="AL71" s="928"/>
      <c r="AM71" s="927"/>
      <c r="AN71" s="928"/>
      <c r="AO71" s="926">
        <f>AE71-AG71</f>
        <v>54</v>
      </c>
      <c r="AP71" s="926"/>
      <c r="AQ71" s="676"/>
      <c r="AR71" s="932"/>
      <c r="AS71" s="926"/>
      <c r="AT71" s="928"/>
      <c r="AU71" s="676"/>
      <c r="AV71" s="932"/>
      <c r="AW71" s="926"/>
      <c r="AX71" s="925"/>
      <c r="AY71" s="676"/>
      <c r="AZ71" s="932"/>
      <c r="BA71" s="926"/>
      <c r="BB71" s="925"/>
      <c r="BC71" s="676"/>
      <c r="BD71" s="932"/>
      <c r="BE71" s="926"/>
      <c r="BF71" s="928"/>
      <c r="BH71" s="131"/>
      <c r="BI71" s="131"/>
      <c r="BJ71" s="131"/>
    </row>
    <row r="72" spans="4:62" s="130" customFormat="1" ht="21.75" customHeight="1" thickBot="1">
      <c r="D72" s="1272" t="s">
        <v>135</v>
      </c>
      <c r="E72" s="1273"/>
      <c r="F72" s="1273"/>
      <c r="G72" s="1273"/>
      <c r="H72" s="1273"/>
      <c r="I72" s="1273"/>
      <c r="J72" s="1273"/>
      <c r="K72" s="1273"/>
      <c r="L72" s="1273"/>
      <c r="M72" s="1273"/>
      <c r="N72" s="1273"/>
      <c r="O72" s="1273"/>
      <c r="P72" s="1273"/>
      <c r="Q72" s="1273"/>
      <c r="R72" s="1273"/>
      <c r="S72" s="1273"/>
      <c r="T72" s="1274"/>
      <c r="U72" s="1190"/>
      <c r="V72" s="1190"/>
      <c r="W72" s="1190"/>
      <c r="X72" s="1190"/>
      <c r="Y72" s="1275"/>
      <c r="Z72" s="1276"/>
      <c r="AA72" s="1277"/>
      <c r="AB72" s="1278"/>
      <c r="AC72" s="1190">
        <v>14</v>
      </c>
      <c r="AD72" s="1190"/>
      <c r="AE72" s="1190"/>
      <c r="AF72" s="1190"/>
      <c r="AG72" s="1190"/>
      <c r="AH72" s="1190"/>
      <c r="AI72" s="1190"/>
      <c r="AJ72" s="1190"/>
      <c r="AK72" s="1190"/>
      <c r="AL72" s="1190"/>
      <c r="AM72" s="1190"/>
      <c r="AN72" s="1190"/>
      <c r="AO72" s="1190"/>
      <c r="AP72" s="1190"/>
      <c r="AQ72" s="1190"/>
      <c r="AR72" s="1190"/>
      <c r="AS72" s="1190"/>
      <c r="AT72" s="1190"/>
      <c r="AU72" s="1190"/>
      <c r="AV72" s="1190"/>
      <c r="AW72" s="1190"/>
      <c r="AX72" s="1190"/>
      <c r="AY72" s="1190"/>
      <c r="AZ72" s="1190"/>
      <c r="BA72" s="1190"/>
      <c r="BB72" s="1190"/>
      <c r="BC72" s="1190"/>
      <c r="BD72" s="1190"/>
      <c r="BE72" s="1190"/>
      <c r="BF72" s="1190"/>
      <c r="BH72" s="167"/>
      <c r="BI72" s="131"/>
      <c r="BJ72" s="131"/>
    </row>
    <row r="73" spans="4:62" s="38" customFormat="1" ht="24.75" customHeight="1" thickBot="1">
      <c r="D73" s="1178" t="s">
        <v>121</v>
      </c>
      <c r="E73" s="1179"/>
      <c r="F73" s="1179"/>
      <c r="G73" s="1179"/>
      <c r="H73" s="1179"/>
      <c r="I73" s="1179"/>
      <c r="J73" s="1179"/>
      <c r="K73" s="1179"/>
      <c r="L73" s="1179"/>
      <c r="M73" s="1179"/>
      <c r="N73" s="1179"/>
      <c r="O73" s="1179"/>
      <c r="P73" s="1179"/>
      <c r="Q73" s="1179"/>
      <c r="R73" s="1179"/>
      <c r="S73" s="1179"/>
      <c r="T73" s="1179"/>
      <c r="U73" s="1180"/>
      <c r="V73" s="1180"/>
      <c r="W73" s="1179"/>
      <c r="X73" s="1179"/>
      <c r="Y73" s="1179"/>
      <c r="Z73" s="1179"/>
      <c r="AA73" s="1179"/>
      <c r="AB73" s="1179"/>
      <c r="AC73" s="1179"/>
      <c r="AD73" s="1179"/>
      <c r="AE73" s="1179"/>
      <c r="AF73" s="1179"/>
      <c r="AG73" s="1179"/>
      <c r="AH73" s="1179"/>
      <c r="AI73" s="1179"/>
      <c r="AJ73" s="1179"/>
      <c r="AK73" s="1179"/>
      <c r="AL73" s="1179"/>
      <c r="AM73" s="1179"/>
      <c r="AN73" s="1179"/>
      <c r="AO73" s="1179"/>
      <c r="AP73" s="1179"/>
      <c r="AQ73" s="1179"/>
      <c r="AR73" s="1179"/>
      <c r="AS73" s="1179"/>
      <c r="AT73" s="1179"/>
      <c r="AU73" s="1179"/>
      <c r="AV73" s="1179"/>
      <c r="AW73" s="1179"/>
      <c r="AX73" s="1179"/>
      <c r="AY73" s="1179"/>
      <c r="AZ73" s="1179"/>
      <c r="BA73" s="1179"/>
      <c r="BB73" s="1179"/>
      <c r="BC73" s="1179"/>
      <c r="BD73" s="1179"/>
      <c r="BE73" s="1179"/>
      <c r="BF73" s="1181"/>
      <c r="BG73" s="130"/>
      <c r="BH73" s="170"/>
      <c r="BI73" s="134"/>
      <c r="BJ73" s="134"/>
    </row>
    <row r="74" spans="3:62" s="127" customFormat="1" ht="30" customHeight="1">
      <c r="C74" s="38"/>
      <c r="D74" s="691" t="s">
        <v>100</v>
      </c>
      <c r="E74" s="984"/>
      <c r="F74" s="985"/>
      <c r="G74" s="1145" t="s">
        <v>162</v>
      </c>
      <c r="H74" s="1146"/>
      <c r="I74" s="1146"/>
      <c r="J74" s="1146"/>
      <c r="K74" s="1146"/>
      <c r="L74" s="1146"/>
      <c r="M74" s="1146"/>
      <c r="N74" s="1146"/>
      <c r="O74" s="1146"/>
      <c r="P74" s="1146"/>
      <c r="Q74" s="1146"/>
      <c r="R74" s="1146"/>
      <c r="S74" s="1146"/>
      <c r="T74" s="888"/>
      <c r="U74" s="511"/>
      <c r="V74" s="509"/>
      <c r="W74" s="511"/>
      <c r="X74" s="510"/>
      <c r="Y74" s="511"/>
      <c r="Z74" s="510"/>
      <c r="AA74" s="509"/>
      <c r="AB74" s="510"/>
      <c r="AC74" s="1250"/>
      <c r="AD74" s="1251"/>
      <c r="AE74" s="1252"/>
      <c r="AF74" s="1253"/>
      <c r="AG74" s="1252"/>
      <c r="AH74" s="1253"/>
      <c r="AI74" s="1252"/>
      <c r="AJ74" s="1251"/>
      <c r="AK74" s="1252"/>
      <c r="AL74" s="1253"/>
      <c r="AM74" s="1251"/>
      <c r="AN74" s="1253"/>
      <c r="AO74" s="1252"/>
      <c r="AP74" s="1253"/>
      <c r="AQ74" s="1252"/>
      <c r="AR74" s="1256"/>
      <c r="AS74" s="1251"/>
      <c r="AT74" s="1253"/>
      <c r="AU74" s="1252"/>
      <c r="AV74" s="1256"/>
      <c r="AW74" s="1251"/>
      <c r="AX74" s="1253"/>
      <c r="AY74" s="1252"/>
      <c r="AZ74" s="1256"/>
      <c r="BA74" s="1251"/>
      <c r="BB74" s="1253"/>
      <c r="BC74" s="1252"/>
      <c r="BD74" s="1256"/>
      <c r="BE74" s="1251"/>
      <c r="BF74" s="1253"/>
      <c r="BG74" s="183"/>
      <c r="BH74" s="184"/>
      <c r="BI74" s="184"/>
      <c r="BJ74" s="184"/>
    </row>
    <row r="75" spans="3:62" s="127" customFormat="1" ht="30" customHeight="1">
      <c r="C75" s="38"/>
      <c r="D75" s="497" t="s">
        <v>101</v>
      </c>
      <c r="E75" s="498"/>
      <c r="F75" s="499"/>
      <c r="G75" s="1145" t="s">
        <v>163</v>
      </c>
      <c r="H75" s="1146"/>
      <c r="I75" s="1146"/>
      <c r="J75" s="1146"/>
      <c r="K75" s="1146"/>
      <c r="L75" s="1146"/>
      <c r="M75" s="1146"/>
      <c r="N75" s="1146"/>
      <c r="O75" s="1146"/>
      <c r="P75" s="1146"/>
      <c r="Q75" s="1146"/>
      <c r="R75" s="1146"/>
      <c r="S75" s="1146"/>
      <c r="T75" s="888"/>
      <c r="U75" s="930"/>
      <c r="V75" s="470"/>
      <c r="W75" s="930"/>
      <c r="X75" s="458"/>
      <c r="Y75" s="930"/>
      <c r="Z75" s="458"/>
      <c r="AA75" s="470"/>
      <c r="AB75" s="458"/>
      <c r="AC75" s="1254"/>
      <c r="AD75" s="1257"/>
      <c r="AE75" s="1254"/>
      <c r="AF75" s="1258"/>
      <c r="AG75" s="1254"/>
      <c r="AH75" s="1258"/>
      <c r="AI75" s="1254"/>
      <c r="AJ75" s="1257"/>
      <c r="AK75" s="1254"/>
      <c r="AL75" s="1258"/>
      <c r="AM75" s="1257"/>
      <c r="AN75" s="1258"/>
      <c r="AO75" s="1254"/>
      <c r="AP75" s="1258"/>
      <c r="AQ75" s="1254"/>
      <c r="AR75" s="1255"/>
      <c r="AS75" s="1257"/>
      <c r="AT75" s="1258"/>
      <c r="AU75" s="1254"/>
      <c r="AV75" s="1255"/>
      <c r="AW75" s="1257"/>
      <c r="AX75" s="1258"/>
      <c r="AY75" s="1254"/>
      <c r="AZ75" s="1255"/>
      <c r="BA75" s="1257"/>
      <c r="BB75" s="1258"/>
      <c r="BC75" s="1254"/>
      <c r="BD75" s="1255"/>
      <c r="BE75" s="1257"/>
      <c r="BF75" s="1258"/>
      <c r="BG75" s="183"/>
      <c r="BH75" s="184"/>
      <c r="BI75" s="184"/>
      <c r="BJ75" s="184"/>
    </row>
    <row r="76" spans="3:62" s="127" customFormat="1" ht="30" customHeight="1">
      <c r="C76" s="38"/>
      <c r="D76" s="497" t="s">
        <v>102</v>
      </c>
      <c r="E76" s="498"/>
      <c r="F76" s="499"/>
      <c r="G76" s="1145" t="s">
        <v>164</v>
      </c>
      <c r="H76" s="1146"/>
      <c r="I76" s="1146"/>
      <c r="J76" s="1146"/>
      <c r="K76" s="1146"/>
      <c r="L76" s="1146"/>
      <c r="M76" s="1146"/>
      <c r="N76" s="1146"/>
      <c r="O76" s="1146"/>
      <c r="P76" s="1146"/>
      <c r="Q76" s="1146"/>
      <c r="R76" s="1146"/>
      <c r="S76" s="1146"/>
      <c r="T76" s="888"/>
      <c r="U76" s="930"/>
      <c r="V76" s="470"/>
      <c r="W76" s="930"/>
      <c r="X76" s="458"/>
      <c r="Y76" s="930"/>
      <c r="Z76" s="458"/>
      <c r="AA76" s="470"/>
      <c r="AB76" s="458"/>
      <c r="AC76" s="1254"/>
      <c r="AD76" s="1257"/>
      <c r="AE76" s="1254"/>
      <c r="AF76" s="1258"/>
      <c r="AG76" s="1254"/>
      <c r="AH76" s="1258"/>
      <c r="AI76" s="1254"/>
      <c r="AJ76" s="1257"/>
      <c r="AK76" s="1254"/>
      <c r="AL76" s="1258"/>
      <c r="AM76" s="1257"/>
      <c r="AN76" s="1258"/>
      <c r="AO76" s="1254"/>
      <c r="AP76" s="1258"/>
      <c r="AQ76" s="1254"/>
      <c r="AR76" s="1255"/>
      <c r="AS76" s="1257"/>
      <c r="AT76" s="1258"/>
      <c r="AU76" s="1254"/>
      <c r="AV76" s="1255"/>
      <c r="AW76" s="1257"/>
      <c r="AX76" s="1258"/>
      <c r="AY76" s="1254"/>
      <c r="AZ76" s="1255"/>
      <c r="BA76" s="1257"/>
      <c r="BB76" s="1258"/>
      <c r="BC76" s="1254"/>
      <c r="BD76" s="1255"/>
      <c r="BE76" s="1257"/>
      <c r="BF76" s="1258"/>
      <c r="BG76" s="183"/>
      <c r="BH76" s="184"/>
      <c r="BI76" s="184"/>
      <c r="BJ76" s="184"/>
    </row>
    <row r="77" spans="3:62" s="127" customFormat="1" ht="30" customHeight="1">
      <c r="C77" s="38"/>
      <c r="D77" s="497" t="s">
        <v>103</v>
      </c>
      <c r="E77" s="498"/>
      <c r="F77" s="499"/>
      <c r="G77" s="1145" t="s">
        <v>165</v>
      </c>
      <c r="H77" s="1146"/>
      <c r="I77" s="1146"/>
      <c r="J77" s="1146"/>
      <c r="K77" s="1146"/>
      <c r="L77" s="1146"/>
      <c r="M77" s="1146"/>
      <c r="N77" s="1146"/>
      <c r="O77" s="1146"/>
      <c r="P77" s="1146"/>
      <c r="Q77" s="1146"/>
      <c r="R77" s="1146"/>
      <c r="S77" s="1146"/>
      <c r="T77" s="888"/>
      <c r="U77" s="686"/>
      <c r="V77" s="453"/>
      <c r="W77" s="686"/>
      <c r="X77" s="687"/>
      <c r="Y77" s="686"/>
      <c r="Z77" s="687"/>
      <c r="AA77" s="729"/>
      <c r="AB77" s="687"/>
      <c r="AC77" s="1255"/>
      <c r="AD77" s="1259"/>
      <c r="AE77" s="1260"/>
      <c r="AF77" s="1261"/>
      <c r="AG77" s="1260"/>
      <c r="AH77" s="1261"/>
      <c r="AI77" s="1255"/>
      <c r="AJ77" s="1259"/>
      <c r="AK77" s="1260"/>
      <c r="AL77" s="1261"/>
      <c r="AM77" s="1255"/>
      <c r="AN77" s="1259"/>
      <c r="AO77" s="1260"/>
      <c r="AP77" s="1261"/>
      <c r="AQ77" s="1260"/>
      <c r="AR77" s="1279"/>
      <c r="AS77" s="1255"/>
      <c r="AT77" s="1259"/>
      <c r="AU77" s="1260"/>
      <c r="AV77" s="1279"/>
      <c r="AW77" s="1255"/>
      <c r="AX77" s="1261"/>
      <c r="AY77" s="1260"/>
      <c r="AZ77" s="1279"/>
      <c r="BA77" s="1255"/>
      <c r="BB77" s="1261"/>
      <c r="BC77" s="1260"/>
      <c r="BD77" s="1279"/>
      <c r="BE77" s="1255"/>
      <c r="BF77" s="1261"/>
      <c r="BG77" s="183"/>
      <c r="BH77" s="184"/>
      <c r="BI77" s="184"/>
      <c r="BJ77" s="184"/>
    </row>
    <row r="78" spans="3:62" s="127" customFormat="1" ht="30" customHeight="1">
      <c r="C78" s="38"/>
      <c r="D78" s="497" t="s">
        <v>104</v>
      </c>
      <c r="E78" s="498"/>
      <c r="F78" s="499"/>
      <c r="G78" s="1145" t="s">
        <v>166</v>
      </c>
      <c r="H78" s="1146"/>
      <c r="I78" s="1146"/>
      <c r="J78" s="1146"/>
      <c r="K78" s="1146"/>
      <c r="L78" s="1146"/>
      <c r="M78" s="1146"/>
      <c r="N78" s="1146"/>
      <c r="O78" s="1146"/>
      <c r="P78" s="1146"/>
      <c r="Q78" s="1146"/>
      <c r="R78" s="1146"/>
      <c r="S78" s="1146"/>
      <c r="T78" s="888"/>
      <c r="U78" s="686"/>
      <c r="V78" s="453"/>
      <c r="W78" s="686"/>
      <c r="X78" s="687"/>
      <c r="Y78" s="686"/>
      <c r="Z78" s="687"/>
      <c r="AA78" s="729"/>
      <c r="AB78" s="687"/>
      <c r="AC78" s="1255"/>
      <c r="AD78" s="1259"/>
      <c r="AE78" s="1260"/>
      <c r="AF78" s="1261"/>
      <c r="AG78" s="1260"/>
      <c r="AH78" s="1261"/>
      <c r="AI78" s="1255"/>
      <c r="AJ78" s="1259"/>
      <c r="AK78" s="1260"/>
      <c r="AL78" s="1261"/>
      <c r="AM78" s="1255"/>
      <c r="AN78" s="1259"/>
      <c r="AO78" s="1260"/>
      <c r="AP78" s="1261"/>
      <c r="AQ78" s="1260"/>
      <c r="AR78" s="1279"/>
      <c r="AS78" s="1255"/>
      <c r="AT78" s="1259"/>
      <c r="AU78" s="1260"/>
      <c r="AV78" s="1279"/>
      <c r="AW78" s="1255"/>
      <c r="AX78" s="1261"/>
      <c r="AY78" s="1260"/>
      <c r="AZ78" s="1279"/>
      <c r="BA78" s="1255"/>
      <c r="BB78" s="1261"/>
      <c r="BC78" s="1260"/>
      <c r="BD78" s="1279"/>
      <c r="BE78" s="1255"/>
      <c r="BF78" s="1261"/>
      <c r="BG78" s="183"/>
      <c r="BH78" s="184"/>
      <c r="BI78" s="184"/>
      <c r="BJ78" s="184"/>
    </row>
    <row r="79" spans="4:62" s="38" customFormat="1" ht="30" customHeight="1">
      <c r="D79" s="497" t="s">
        <v>105</v>
      </c>
      <c r="E79" s="498"/>
      <c r="F79" s="499"/>
      <c r="G79" s="1145" t="s">
        <v>167</v>
      </c>
      <c r="H79" s="1146"/>
      <c r="I79" s="1146"/>
      <c r="J79" s="1146"/>
      <c r="K79" s="1146"/>
      <c r="L79" s="1146"/>
      <c r="M79" s="1146"/>
      <c r="N79" s="1146"/>
      <c r="O79" s="1146"/>
      <c r="P79" s="1146"/>
      <c r="Q79" s="1146"/>
      <c r="R79" s="1146"/>
      <c r="S79" s="1146"/>
      <c r="T79" s="888"/>
      <c r="U79" s="1262"/>
      <c r="V79" s="470"/>
      <c r="W79" s="930"/>
      <c r="X79" s="458"/>
      <c r="Y79" s="930"/>
      <c r="Z79" s="458"/>
      <c r="AA79" s="470"/>
      <c r="AB79" s="458"/>
      <c r="AC79" s="1255"/>
      <c r="AD79" s="1259"/>
      <c r="AE79" s="1260"/>
      <c r="AF79" s="1261"/>
      <c r="AG79" s="1260"/>
      <c r="AH79" s="1261"/>
      <c r="AI79" s="1255"/>
      <c r="AJ79" s="1259"/>
      <c r="AK79" s="1260"/>
      <c r="AL79" s="1261"/>
      <c r="AM79" s="1255"/>
      <c r="AN79" s="1259"/>
      <c r="AO79" s="1260"/>
      <c r="AP79" s="1261"/>
      <c r="AQ79" s="1260"/>
      <c r="AR79" s="1279"/>
      <c r="AS79" s="1255"/>
      <c r="AT79" s="1259"/>
      <c r="AU79" s="1260"/>
      <c r="AV79" s="1279"/>
      <c r="AW79" s="1255"/>
      <c r="AX79" s="1261"/>
      <c r="AY79" s="1260"/>
      <c r="AZ79" s="1279"/>
      <c r="BA79" s="1255"/>
      <c r="BB79" s="1261"/>
      <c r="BC79" s="1260"/>
      <c r="BD79" s="1279"/>
      <c r="BE79" s="1255"/>
      <c r="BF79" s="1261"/>
      <c r="BG79" s="130"/>
      <c r="BH79" s="185"/>
      <c r="BI79" s="134"/>
      <c r="BJ79" s="134"/>
    </row>
    <row r="80" spans="4:62" s="38" customFormat="1" ht="30" customHeight="1">
      <c r="D80" s="497" t="s">
        <v>106</v>
      </c>
      <c r="E80" s="498"/>
      <c r="F80" s="499"/>
      <c r="G80" s="1145" t="s">
        <v>168</v>
      </c>
      <c r="H80" s="1146"/>
      <c r="I80" s="1146"/>
      <c r="J80" s="1146"/>
      <c r="K80" s="1146"/>
      <c r="L80" s="1146"/>
      <c r="M80" s="1146"/>
      <c r="N80" s="1146"/>
      <c r="O80" s="1146"/>
      <c r="P80" s="1146"/>
      <c r="Q80" s="1146"/>
      <c r="R80" s="1146"/>
      <c r="S80" s="1146"/>
      <c r="T80" s="888"/>
      <c r="U80" s="1262"/>
      <c r="V80" s="470"/>
      <c r="W80" s="930"/>
      <c r="X80" s="458"/>
      <c r="Y80" s="930"/>
      <c r="Z80" s="458"/>
      <c r="AA80" s="470"/>
      <c r="AB80" s="458"/>
      <c r="AC80" s="1255"/>
      <c r="AD80" s="1259"/>
      <c r="AE80" s="1260"/>
      <c r="AF80" s="1261"/>
      <c r="AG80" s="1260"/>
      <c r="AH80" s="1261"/>
      <c r="AI80" s="1255"/>
      <c r="AJ80" s="1259"/>
      <c r="AK80" s="1260"/>
      <c r="AL80" s="1261"/>
      <c r="AM80" s="1255"/>
      <c r="AN80" s="1259"/>
      <c r="AO80" s="1260"/>
      <c r="AP80" s="1261"/>
      <c r="AQ80" s="1260"/>
      <c r="AR80" s="1279"/>
      <c r="AS80" s="1255"/>
      <c r="AT80" s="1259"/>
      <c r="AU80" s="1260"/>
      <c r="AV80" s="1279"/>
      <c r="AW80" s="1255"/>
      <c r="AX80" s="1261"/>
      <c r="AY80" s="1260"/>
      <c r="AZ80" s="1279"/>
      <c r="BA80" s="1255"/>
      <c r="BB80" s="1261"/>
      <c r="BC80" s="1260"/>
      <c r="BD80" s="1279"/>
      <c r="BE80" s="1255"/>
      <c r="BF80" s="1261"/>
      <c r="BG80" s="130"/>
      <c r="BH80" s="185"/>
      <c r="BI80" s="134"/>
      <c r="BJ80" s="134"/>
    </row>
    <row r="81" spans="4:62" s="38" customFormat="1" ht="30" customHeight="1">
      <c r="D81" s="497" t="s">
        <v>97</v>
      </c>
      <c r="E81" s="498"/>
      <c r="F81" s="499"/>
      <c r="G81" s="1145" t="s">
        <v>169</v>
      </c>
      <c r="H81" s="1146"/>
      <c r="I81" s="1146"/>
      <c r="J81" s="1146"/>
      <c r="K81" s="1146"/>
      <c r="L81" s="1146"/>
      <c r="M81" s="1146"/>
      <c r="N81" s="1146"/>
      <c r="O81" s="1146"/>
      <c r="P81" s="1146"/>
      <c r="Q81" s="1146"/>
      <c r="R81" s="1146"/>
      <c r="S81" s="1146"/>
      <c r="T81" s="888"/>
      <c r="U81" s="1166"/>
      <c r="V81" s="453"/>
      <c r="W81" s="686"/>
      <c r="X81" s="687"/>
      <c r="Y81" s="686"/>
      <c r="Z81" s="687"/>
      <c r="AA81" s="729"/>
      <c r="AB81" s="687"/>
      <c r="AC81" s="1255"/>
      <c r="AD81" s="1259"/>
      <c r="AE81" s="1260"/>
      <c r="AF81" s="1261"/>
      <c r="AG81" s="1260"/>
      <c r="AH81" s="1261"/>
      <c r="AI81" s="1255"/>
      <c r="AJ81" s="1259"/>
      <c r="AK81" s="1260"/>
      <c r="AL81" s="1261"/>
      <c r="AM81" s="1255"/>
      <c r="AN81" s="1259"/>
      <c r="AO81" s="1260"/>
      <c r="AP81" s="1261"/>
      <c r="AQ81" s="1260"/>
      <c r="AR81" s="1279"/>
      <c r="AS81" s="1255"/>
      <c r="AT81" s="1259"/>
      <c r="AU81" s="1260"/>
      <c r="AV81" s="1279"/>
      <c r="AW81" s="1255"/>
      <c r="AX81" s="1261"/>
      <c r="AY81" s="1260"/>
      <c r="AZ81" s="1279"/>
      <c r="BA81" s="1255"/>
      <c r="BB81" s="1261"/>
      <c r="BC81" s="1260"/>
      <c r="BD81" s="1279"/>
      <c r="BE81" s="1255"/>
      <c r="BF81" s="1261"/>
      <c r="BG81" s="130"/>
      <c r="BH81" s="185"/>
      <c r="BI81" s="134"/>
      <c r="BJ81" s="134"/>
    </row>
    <row r="82" spans="4:62" s="38" customFormat="1" ht="30" customHeight="1" thickBot="1">
      <c r="D82" s="707" t="s">
        <v>99</v>
      </c>
      <c r="E82" s="1266"/>
      <c r="F82" s="1267"/>
      <c r="G82" s="1145" t="s">
        <v>170</v>
      </c>
      <c r="H82" s="1146"/>
      <c r="I82" s="1146"/>
      <c r="J82" s="1146"/>
      <c r="K82" s="1146"/>
      <c r="L82" s="1146"/>
      <c r="M82" s="1146"/>
      <c r="N82" s="1146"/>
      <c r="O82" s="1146"/>
      <c r="P82" s="1146"/>
      <c r="Q82" s="1146"/>
      <c r="R82" s="1146"/>
      <c r="S82" s="1146"/>
      <c r="T82" s="888"/>
      <c r="U82" s="686"/>
      <c r="V82" s="453"/>
      <c r="W82" s="713"/>
      <c r="X82" s="714"/>
      <c r="Y82" s="713"/>
      <c r="Z82" s="714"/>
      <c r="AA82" s="729"/>
      <c r="AB82" s="687"/>
      <c r="AC82" s="1255"/>
      <c r="AD82" s="1259"/>
      <c r="AE82" s="1268"/>
      <c r="AF82" s="1269"/>
      <c r="AG82" s="1260"/>
      <c r="AH82" s="1261"/>
      <c r="AI82" s="1255"/>
      <c r="AJ82" s="1259"/>
      <c r="AK82" s="1268"/>
      <c r="AL82" s="1269"/>
      <c r="AM82" s="1255"/>
      <c r="AN82" s="1259"/>
      <c r="AO82" s="1260"/>
      <c r="AP82" s="1261"/>
      <c r="AQ82" s="1268"/>
      <c r="AR82" s="1281"/>
      <c r="AS82" s="1255"/>
      <c r="AT82" s="1259"/>
      <c r="AU82" s="1268"/>
      <c r="AV82" s="1281"/>
      <c r="AW82" s="1255"/>
      <c r="AX82" s="1261"/>
      <c r="AY82" s="1268"/>
      <c r="AZ82" s="1281"/>
      <c r="BA82" s="1255"/>
      <c r="BB82" s="1261"/>
      <c r="BC82" s="1268"/>
      <c r="BD82" s="1281"/>
      <c r="BE82" s="1255"/>
      <c r="BF82" s="1261"/>
      <c r="BG82" s="130"/>
      <c r="BH82" s="185"/>
      <c r="BI82" s="134"/>
      <c r="BJ82" s="134"/>
    </row>
    <row r="83" spans="4:62" s="38" customFormat="1" ht="24" customHeight="1" thickBot="1">
      <c r="D83" s="889" t="s">
        <v>134</v>
      </c>
      <c r="E83" s="890"/>
      <c r="F83" s="890"/>
      <c r="G83" s="890"/>
      <c r="H83" s="890"/>
      <c r="I83" s="890"/>
      <c r="J83" s="890"/>
      <c r="K83" s="890"/>
      <c r="L83" s="890"/>
      <c r="M83" s="890"/>
      <c r="N83" s="890"/>
      <c r="O83" s="890"/>
      <c r="P83" s="890"/>
      <c r="Q83" s="890"/>
      <c r="R83" s="890"/>
      <c r="S83" s="890"/>
      <c r="T83" s="891"/>
      <c r="U83" s="1263"/>
      <c r="V83" s="1264"/>
      <c r="W83" s="1263"/>
      <c r="X83" s="1264"/>
      <c r="Y83" s="1263"/>
      <c r="Z83" s="1264"/>
      <c r="AA83" s="1263"/>
      <c r="AB83" s="1264"/>
      <c r="AC83" s="1263"/>
      <c r="AD83" s="1264"/>
      <c r="AE83" s="1263"/>
      <c r="AF83" s="1264"/>
      <c r="AG83" s="1263"/>
      <c r="AH83" s="1264"/>
      <c r="AI83" s="1263"/>
      <c r="AJ83" s="1264"/>
      <c r="AK83" s="1263"/>
      <c r="AL83" s="1264"/>
      <c r="AM83" s="1263"/>
      <c r="AN83" s="1264"/>
      <c r="AO83" s="1263"/>
      <c r="AP83" s="1264"/>
      <c r="AQ83" s="1172"/>
      <c r="AR83" s="1172"/>
      <c r="AS83" s="1280"/>
      <c r="AT83" s="1172"/>
      <c r="AU83" s="1172"/>
      <c r="AV83" s="1237"/>
      <c r="AW83" s="1172"/>
      <c r="AX83" s="1172"/>
      <c r="AY83" s="1172"/>
      <c r="AZ83" s="1237"/>
      <c r="BA83" s="1172"/>
      <c r="BB83" s="1172"/>
      <c r="BC83" s="1172"/>
      <c r="BD83" s="1172"/>
      <c r="BE83" s="1280"/>
      <c r="BF83" s="1172"/>
      <c r="BG83" s="130"/>
      <c r="BH83" s="172"/>
      <c r="BI83" s="131"/>
      <c r="BJ83" s="131"/>
    </row>
    <row r="84" spans="4:62" s="130" customFormat="1" ht="24.75" customHeight="1" thickBot="1">
      <c r="D84" s="911" t="s">
        <v>118</v>
      </c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3"/>
      <c r="U84" s="1263"/>
      <c r="V84" s="1264"/>
      <c r="W84" s="1263"/>
      <c r="X84" s="1264"/>
      <c r="Y84" s="1263"/>
      <c r="Z84" s="1264"/>
      <c r="AA84" s="1263"/>
      <c r="AB84" s="1264"/>
      <c r="AC84" s="1263"/>
      <c r="AD84" s="1264"/>
      <c r="AE84" s="1263"/>
      <c r="AF84" s="1264"/>
      <c r="AG84" s="1263"/>
      <c r="AH84" s="1264"/>
      <c r="AI84" s="1263"/>
      <c r="AJ84" s="1264"/>
      <c r="AK84" s="1263"/>
      <c r="AL84" s="1264"/>
      <c r="AM84" s="1263"/>
      <c r="AN84" s="1264"/>
      <c r="AO84" s="1263"/>
      <c r="AP84" s="1264"/>
      <c r="AQ84" s="1270"/>
      <c r="AR84" s="1174"/>
      <c r="AS84" s="1173"/>
      <c r="AT84" s="1174"/>
      <c r="AU84" s="1270"/>
      <c r="AV84" s="1173"/>
      <c r="AW84" s="1270"/>
      <c r="AX84" s="1174"/>
      <c r="AY84" s="1270"/>
      <c r="AZ84" s="1173"/>
      <c r="BA84" s="1270"/>
      <c r="BB84" s="1174"/>
      <c r="BC84" s="1270"/>
      <c r="BD84" s="1174"/>
      <c r="BE84" s="1173"/>
      <c r="BF84" s="1174"/>
      <c r="BG84" s="171"/>
      <c r="BH84" s="169"/>
      <c r="BI84" s="131"/>
      <c r="BJ84" s="131"/>
    </row>
    <row r="85" spans="3:62" s="138" customFormat="1" ht="25.5" customHeight="1" thickBot="1">
      <c r="C85" s="139"/>
      <c r="D85" s="906" t="s">
        <v>107</v>
      </c>
      <c r="E85" s="907"/>
      <c r="F85" s="907"/>
      <c r="G85" s="907"/>
      <c r="H85" s="907"/>
      <c r="I85" s="907"/>
      <c r="J85" s="907"/>
      <c r="K85" s="907"/>
      <c r="L85" s="907"/>
      <c r="M85" s="907"/>
      <c r="N85" s="907"/>
      <c r="O85" s="907"/>
      <c r="P85" s="907"/>
      <c r="Q85" s="907"/>
      <c r="R85" s="907"/>
      <c r="S85" s="907"/>
      <c r="T85" s="908"/>
      <c r="U85" s="1263"/>
      <c r="V85" s="1264"/>
      <c r="W85" s="1263"/>
      <c r="X85" s="1264"/>
      <c r="Y85" s="1263"/>
      <c r="Z85" s="1264"/>
      <c r="AA85" s="1263"/>
      <c r="AB85" s="1264"/>
      <c r="AC85" s="1265">
        <v>240</v>
      </c>
      <c r="AD85" s="1082"/>
      <c r="AE85" s="1265"/>
      <c r="AF85" s="1082"/>
      <c r="AG85" s="1263"/>
      <c r="AH85" s="1264"/>
      <c r="AI85" s="1263"/>
      <c r="AJ85" s="1264"/>
      <c r="AK85" s="1263"/>
      <c r="AL85" s="1264"/>
      <c r="AM85" s="1263"/>
      <c r="AN85" s="1264"/>
      <c r="AO85" s="825"/>
      <c r="AP85" s="825"/>
      <c r="AQ85" s="825"/>
      <c r="AR85" s="825"/>
      <c r="AS85" s="829"/>
      <c r="AT85" s="825"/>
      <c r="AU85" s="825"/>
      <c r="AV85" s="1282"/>
      <c r="AW85" s="825"/>
      <c r="AX85" s="825"/>
      <c r="AY85" s="825"/>
      <c r="AZ85" s="1282"/>
      <c r="BA85" s="825"/>
      <c r="BB85" s="825"/>
      <c r="BC85" s="825"/>
      <c r="BD85" s="825"/>
      <c r="BE85" s="829"/>
      <c r="BF85" s="825"/>
      <c r="BG85" s="352"/>
      <c r="BH85" s="136"/>
      <c r="BI85" s="131"/>
      <c r="BJ85" s="131"/>
    </row>
    <row r="86" spans="3:62" s="138" customFormat="1" ht="25.5" customHeight="1" thickBot="1">
      <c r="C86" s="139"/>
      <c r="D86" s="865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253"/>
      <c r="U86" s="1299" t="s">
        <v>108</v>
      </c>
      <c r="V86" s="1300"/>
      <c r="W86" s="1300"/>
      <c r="X86" s="1300"/>
      <c r="Y86" s="1300"/>
      <c r="Z86" s="1300"/>
      <c r="AA86" s="1300"/>
      <c r="AB86" s="1300"/>
      <c r="AC86" s="1300"/>
      <c r="AD86" s="1300"/>
      <c r="AE86" s="1300"/>
      <c r="AF86" s="1300"/>
      <c r="AG86" s="1300"/>
      <c r="AH86" s="1300"/>
      <c r="AI86" s="1300"/>
      <c r="AJ86" s="1300"/>
      <c r="AK86" s="1300"/>
      <c r="AL86" s="1300"/>
      <c r="AM86" s="1300"/>
      <c r="AN86" s="1300"/>
      <c r="AO86" s="1300"/>
      <c r="AP86" s="1301"/>
      <c r="AQ86" s="825"/>
      <c r="AR86" s="825"/>
      <c r="AS86" s="825"/>
      <c r="AT86" s="825"/>
      <c r="AU86" s="825"/>
      <c r="AV86" s="825"/>
      <c r="AW86" s="825"/>
      <c r="AX86" s="825"/>
      <c r="AY86" s="825"/>
      <c r="AZ86" s="825"/>
      <c r="BA86" s="825"/>
      <c r="BB86" s="825"/>
      <c r="BC86" s="825"/>
      <c r="BD86" s="825"/>
      <c r="BE86" s="825"/>
      <c r="BF86" s="825"/>
      <c r="BG86" s="127"/>
      <c r="BH86" s="137"/>
      <c r="BI86" s="141"/>
      <c r="BJ86" s="141"/>
    </row>
    <row r="87" spans="4:62" s="138" customFormat="1" ht="25.5" customHeight="1" thickBot="1">
      <c r="D87" s="866"/>
      <c r="E87" s="1298"/>
      <c r="F87" s="1298"/>
      <c r="G87" s="1298"/>
      <c r="H87" s="1298"/>
      <c r="I87" s="1298"/>
      <c r="J87" s="1298"/>
      <c r="K87" s="1298"/>
      <c r="L87" s="1298"/>
      <c r="M87" s="1298"/>
      <c r="N87" s="1298"/>
      <c r="O87" s="1298"/>
      <c r="P87" s="1298"/>
      <c r="Q87" s="1298"/>
      <c r="R87" s="1298"/>
      <c r="S87" s="1298"/>
      <c r="T87" s="174"/>
      <c r="U87" s="1284" t="s">
        <v>182</v>
      </c>
      <c r="V87" s="1285"/>
      <c r="W87" s="1285"/>
      <c r="X87" s="1285"/>
      <c r="Y87" s="1285"/>
      <c r="Z87" s="1285"/>
      <c r="AA87" s="1285"/>
      <c r="AB87" s="1285"/>
      <c r="AC87" s="1285"/>
      <c r="AD87" s="1285"/>
      <c r="AE87" s="1285"/>
      <c r="AF87" s="1285"/>
      <c r="AG87" s="1285"/>
      <c r="AH87" s="1285"/>
      <c r="AI87" s="1285"/>
      <c r="AJ87" s="1285"/>
      <c r="AK87" s="1285"/>
      <c r="AL87" s="1285"/>
      <c r="AM87" s="1285"/>
      <c r="AN87" s="1285"/>
      <c r="AO87" s="1285"/>
      <c r="AP87" s="1286"/>
      <c r="AQ87" s="829"/>
      <c r="AR87" s="825"/>
      <c r="AS87" s="825"/>
      <c r="AT87" s="825"/>
      <c r="AU87" s="825"/>
      <c r="AV87" s="825"/>
      <c r="AW87" s="825"/>
      <c r="AX87" s="825"/>
      <c r="AY87" s="825"/>
      <c r="AZ87" s="825"/>
      <c r="BA87" s="825"/>
      <c r="BB87" s="825"/>
      <c r="BC87" s="825"/>
      <c r="BD87" s="825"/>
      <c r="BE87" s="825"/>
      <c r="BF87" s="825"/>
      <c r="BG87" s="127"/>
      <c r="BH87" s="141"/>
      <c r="BI87" s="141"/>
      <c r="BJ87" s="141"/>
    </row>
    <row r="88" spans="4:62" s="138" customFormat="1" ht="25.5" customHeight="1" thickBot="1">
      <c r="D88" s="173"/>
      <c r="E88" s="174"/>
      <c r="F88" s="175"/>
      <c r="G88" s="1290"/>
      <c r="H88" s="1290"/>
      <c r="I88" s="176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294" t="s">
        <v>183</v>
      </c>
      <c r="V88" s="1295"/>
      <c r="W88" s="1295"/>
      <c r="X88" s="1295"/>
      <c r="Y88" s="1295"/>
      <c r="Z88" s="1295"/>
      <c r="AA88" s="1295"/>
      <c r="AB88" s="1295"/>
      <c r="AC88" s="1295"/>
      <c r="AD88" s="1295"/>
      <c r="AE88" s="1295"/>
      <c r="AF88" s="1295"/>
      <c r="AG88" s="1295"/>
      <c r="AH88" s="1295"/>
      <c r="AI88" s="1295"/>
      <c r="AJ88" s="1295"/>
      <c r="AK88" s="1295"/>
      <c r="AL88" s="1295"/>
      <c r="AM88" s="1295"/>
      <c r="AN88" s="1295"/>
      <c r="AO88" s="1295"/>
      <c r="AP88" s="1296"/>
      <c r="AQ88" s="829"/>
      <c r="AR88" s="825"/>
      <c r="AS88" s="825"/>
      <c r="AT88" s="825"/>
      <c r="AU88" s="825"/>
      <c r="AV88" s="825"/>
      <c r="AW88" s="825"/>
      <c r="AX88" s="825"/>
      <c r="AY88" s="825"/>
      <c r="AZ88" s="825"/>
      <c r="BA88" s="825"/>
      <c r="BB88" s="825"/>
      <c r="BC88" s="825"/>
      <c r="BD88" s="825"/>
      <c r="BE88" s="825"/>
      <c r="BF88" s="825"/>
      <c r="BG88" s="127"/>
      <c r="BH88" s="141"/>
      <c r="BI88" s="141"/>
      <c r="BJ88" s="141"/>
    </row>
    <row r="89" spans="4:62" s="138" customFormat="1" ht="24" customHeight="1" thickBot="1">
      <c r="D89" s="254"/>
      <c r="E89" s="176"/>
      <c r="F89" s="175"/>
      <c r="G89" s="1290"/>
      <c r="H89" s="1290"/>
      <c r="I89" s="176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291" t="s">
        <v>184</v>
      </c>
      <c r="V89" s="1292"/>
      <c r="W89" s="1292"/>
      <c r="X89" s="1292"/>
      <c r="Y89" s="1292"/>
      <c r="Z89" s="1292"/>
      <c r="AA89" s="1292"/>
      <c r="AB89" s="1292"/>
      <c r="AC89" s="1292"/>
      <c r="AD89" s="1292"/>
      <c r="AE89" s="1292"/>
      <c r="AF89" s="1292"/>
      <c r="AG89" s="1292"/>
      <c r="AH89" s="1292"/>
      <c r="AI89" s="1292"/>
      <c r="AJ89" s="1292"/>
      <c r="AK89" s="1292"/>
      <c r="AL89" s="1292"/>
      <c r="AM89" s="1292"/>
      <c r="AN89" s="1292"/>
      <c r="AO89" s="1292"/>
      <c r="AP89" s="1293"/>
      <c r="AQ89" s="829"/>
      <c r="AR89" s="825"/>
      <c r="AS89" s="825"/>
      <c r="AT89" s="825"/>
      <c r="AU89" s="825"/>
      <c r="AV89" s="825"/>
      <c r="AW89" s="825"/>
      <c r="AX89" s="825"/>
      <c r="AY89" s="825"/>
      <c r="AZ89" s="825"/>
      <c r="BA89" s="825"/>
      <c r="BB89" s="825"/>
      <c r="BC89" s="825"/>
      <c r="BD89" s="825"/>
      <c r="BE89" s="825"/>
      <c r="BF89" s="825"/>
      <c r="BG89" s="137"/>
      <c r="BH89" s="141"/>
      <c r="BI89" s="141"/>
      <c r="BJ89" s="141"/>
    </row>
    <row r="90" spans="1:62" s="143" customFormat="1" ht="19.5" customHeight="1" thickBot="1">
      <c r="A90" s="142"/>
      <c r="D90" s="190"/>
      <c r="E90" s="176"/>
      <c r="F90" s="175"/>
      <c r="G90" s="1290"/>
      <c r="H90" s="1290"/>
      <c r="I90" s="176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137"/>
      <c r="BH90" s="141"/>
      <c r="BI90" s="141"/>
      <c r="BJ90" s="141"/>
    </row>
    <row r="91" spans="1:62" s="190" customFormat="1" ht="23.25" customHeight="1" thickBot="1">
      <c r="A91" s="189"/>
      <c r="D91" s="192"/>
      <c r="E91" s="857" t="s">
        <v>139</v>
      </c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858"/>
      <c r="AD91" s="858"/>
      <c r="AE91" s="858"/>
      <c r="AF91" s="858"/>
      <c r="AG91" s="858"/>
      <c r="AH91" s="859"/>
      <c r="AI91" s="1287" t="s">
        <v>140</v>
      </c>
      <c r="AJ91" s="1288"/>
      <c r="AK91" s="1288"/>
      <c r="AL91" s="1288"/>
      <c r="AM91" s="1288"/>
      <c r="AN91" s="1288"/>
      <c r="AO91" s="1288"/>
      <c r="AP91" s="1288"/>
      <c r="AQ91" s="1288"/>
      <c r="AR91" s="1288"/>
      <c r="AS91" s="1288"/>
      <c r="AT91" s="1288"/>
      <c r="AU91" s="1288"/>
      <c r="AV91" s="1288"/>
      <c r="AW91" s="1288"/>
      <c r="AX91" s="1288"/>
      <c r="AY91" s="1288"/>
      <c r="AZ91" s="1288"/>
      <c r="BA91" s="1288"/>
      <c r="BB91" s="1288"/>
      <c r="BC91" s="1288"/>
      <c r="BD91" s="1288"/>
      <c r="BE91" s="1288"/>
      <c r="BF91" s="1288"/>
      <c r="BG91" s="1289"/>
      <c r="BH91" s="137"/>
      <c r="BI91" s="137"/>
      <c r="BJ91" s="137"/>
    </row>
    <row r="92" spans="1:63" s="140" customFormat="1" ht="15" customHeight="1">
      <c r="A92" s="144"/>
      <c r="B92" s="127"/>
      <c r="C92" s="127"/>
      <c r="D92" s="257"/>
      <c r="E92" s="257"/>
      <c r="F92" s="257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6"/>
      <c r="V92" s="256"/>
      <c r="W92" s="259"/>
      <c r="X92" s="259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137"/>
      <c r="BH92" s="141"/>
      <c r="BI92" s="141"/>
      <c r="BJ92" s="141"/>
      <c r="BK92" s="127"/>
    </row>
    <row r="93" spans="4:59" s="138" customFormat="1" ht="28.5" customHeight="1">
      <c r="D93" s="254"/>
      <c r="E93" s="254"/>
      <c r="F93" s="254"/>
      <c r="G93" s="856" t="s">
        <v>109</v>
      </c>
      <c r="H93" s="856"/>
      <c r="I93" s="856"/>
      <c r="J93" s="856"/>
      <c r="K93" s="856"/>
      <c r="L93" s="856"/>
      <c r="M93" s="856"/>
      <c r="N93" s="856"/>
      <c r="O93" s="856"/>
      <c r="P93" s="856"/>
      <c r="Q93" s="856"/>
      <c r="R93" s="856"/>
      <c r="S93" s="856"/>
      <c r="T93" s="856"/>
      <c r="U93" s="856"/>
      <c r="V93" s="856"/>
      <c r="W93" s="856"/>
      <c r="X93" s="856"/>
      <c r="Y93" s="856"/>
      <c r="Z93" s="856"/>
      <c r="AA93" s="856"/>
      <c r="AB93" s="856"/>
      <c r="AC93" s="856"/>
      <c r="AD93" s="856"/>
      <c r="AE93" s="856"/>
      <c r="AF93" s="856"/>
      <c r="AG93" s="856"/>
      <c r="AH93" s="856"/>
      <c r="AI93" s="856"/>
      <c r="AJ93" s="856"/>
      <c r="AK93" s="856"/>
      <c r="AL93" s="856"/>
      <c r="AM93" s="856"/>
      <c r="AN93" s="856"/>
      <c r="AO93" s="856"/>
      <c r="AP93" s="856"/>
      <c r="AQ93" s="856"/>
      <c r="AR93" s="856"/>
      <c r="AS93" s="856"/>
      <c r="AT93" s="856"/>
      <c r="AU93" s="856"/>
      <c r="AV93" s="856"/>
      <c r="AW93" s="856"/>
      <c r="AX93" s="856"/>
      <c r="AY93" s="856"/>
      <c r="AZ93" s="856"/>
      <c r="BA93" s="856"/>
      <c r="BB93" s="856"/>
      <c r="BC93" s="856"/>
      <c r="BD93" s="856"/>
      <c r="BE93" s="856"/>
      <c r="BF93" s="856"/>
      <c r="BG93" s="254"/>
    </row>
    <row r="94" spans="4:59" s="138" customFormat="1" ht="25.5" customHeight="1">
      <c r="D94" s="254"/>
      <c r="E94" s="254"/>
      <c r="F94" s="254"/>
      <c r="G94" s="145"/>
      <c r="H94" s="145"/>
      <c r="I94" s="145"/>
      <c r="J94" s="261" t="s">
        <v>110</v>
      </c>
      <c r="K94" s="261"/>
      <c r="L94" s="261"/>
      <c r="M94" s="261"/>
      <c r="N94" s="261"/>
      <c r="O94" s="261"/>
      <c r="P94" s="261"/>
      <c r="Q94" s="261"/>
      <c r="R94" s="261"/>
      <c r="S94" s="262"/>
      <c r="T94" s="262"/>
      <c r="U94" s="262"/>
      <c r="V94" s="263"/>
      <c r="W94" s="264"/>
      <c r="X94" s="265"/>
      <c r="Y94" s="265"/>
      <c r="Z94" s="266" t="s">
        <v>111</v>
      </c>
      <c r="AA94" s="840"/>
      <c r="AB94" s="840"/>
      <c r="AC94" s="840"/>
      <c r="AD94" s="840"/>
      <c r="AE94" s="840"/>
      <c r="AF94" s="840"/>
      <c r="AG94" s="266" t="s">
        <v>111</v>
      </c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254"/>
    </row>
    <row r="95" spans="4:62" s="138" customFormat="1" ht="19.5" customHeight="1">
      <c r="D95" s="267"/>
      <c r="E95" s="268"/>
      <c r="F95" s="268"/>
      <c r="G95" s="269"/>
      <c r="H95" s="269"/>
      <c r="I95" s="269"/>
      <c r="J95" s="270"/>
      <c r="K95" s="270"/>
      <c r="L95" s="271"/>
      <c r="M95" s="272"/>
      <c r="N95" s="272"/>
      <c r="O95" s="272"/>
      <c r="P95" s="273"/>
      <c r="Q95" s="863"/>
      <c r="R95" s="863"/>
      <c r="S95" s="863"/>
      <c r="T95" s="863"/>
      <c r="U95" s="274"/>
      <c r="V95" s="275"/>
      <c r="W95" s="275"/>
      <c r="X95" s="272"/>
      <c r="Y95" s="272"/>
      <c r="Z95" s="864"/>
      <c r="AA95" s="864"/>
      <c r="AB95" s="864"/>
      <c r="AC95" s="864"/>
      <c r="AD95" s="864"/>
      <c r="AE95" s="864"/>
      <c r="AF95" s="864"/>
      <c r="AG95" s="276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353"/>
      <c r="BH95" s="147"/>
      <c r="BI95" s="147"/>
      <c r="BJ95" s="147"/>
    </row>
    <row r="96" spans="4:62" s="138" customFormat="1" ht="18" customHeight="1">
      <c r="D96" s="189"/>
      <c r="E96" s="190"/>
      <c r="F96" s="190"/>
      <c r="G96" s="267"/>
      <c r="H96" s="268"/>
      <c r="I96" s="268"/>
      <c r="J96" s="261" t="s">
        <v>112</v>
      </c>
      <c r="K96" s="261"/>
      <c r="L96" s="261"/>
      <c r="M96" s="261"/>
      <c r="N96" s="261"/>
      <c r="O96" s="261"/>
      <c r="P96" s="261"/>
      <c r="Q96" s="261"/>
      <c r="R96" s="261"/>
      <c r="S96" s="262"/>
      <c r="T96" s="262"/>
      <c r="U96" s="262"/>
      <c r="V96" s="263"/>
      <c r="W96" s="264"/>
      <c r="X96" s="265"/>
      <c r="Y96" s="265"/>
      <c r="Z96" s="266" t="s">
        <v>111</v>
      </c>
      <c r="AA96" s="840"/>
      <c r="AB96" s="840"/>
      <c r="AC96" s="840"/>
      <c r="AD96" s="840"/>
      <c r="AE96" s="840"/>
      <c r="AF96" s="840"/>
      <c r="AG96" s="266" t="s">
        <v>111</v>
      </c>
      <c r="AH96" s="277"/>
      <c r="AI96" s="278"/>
      <c r="AJ96" s="278"/>
      <c r="AK96" s="841" t="s">
        <v>113</v>
      </c>
      <c r="AL96" s="841"/>
      <c r="AM96" s="841"/>
      <c r="AN96" s="841"/>
      <c r="AO96" s="841"/>
      <c r="AP96" s="841"/>
      <c r="AQ96" s="841"/>
      <c r="AR96" s="841"/>
      <c r="AS96" s="841"/>
      <c r="AT96" s="841"/>
      <c r="AU96" s="841"/>
      <c r="AV96" s="279"/>
      <c r="AW96" s="280"/>
      <c r="AX96" s="280"/>
      <c r="AY96" s="262"/>
      <c r="AZ96" s="281"/>
      <c r="BA96" s="282" t="s">
        <v>123</v>
      </c>
      <c r="BB96" s="263"/>
      <c r="BC96" s="254"/>
      <c r="BD96" s="231"/>
      <c r="BE96" s="231"/>
      <c r="BF96" s="231"/>
      <c r="BG96" s="231"/>
      <c r="BH96" s="188"/>
      <c r="BI96" s="146"/>
      <c r="BJ96" s="148"/>
    </row>
    <row r="97" spans="1:62" s="140" customFormat="1" ht="16.5" customHeight="1">
      <c r="A97" s="149"/>
      <c r="B97" s="150"/>
      <c r="C97" s="151"/>
      <c r="D97" s="267"/>
      <c r="E97" s="268"/>
      <c r="F97" s="268"/>
      <c r="G97" s="283"/>
      <c r="H97" s="284"/>
      <c r="I97" s="271"/>
      <c r="J97" s="270"/>
      <c r="K97" s="270"/>
      <c r="L97" s="271"/>
      <c r="M97" s="272"/>
      <c r="N97" s="272"/>
      <c r="O97" s="272"/>
      <c r="P97" s="273"/>
      <c r="Q97" s="863"/>
      <c r="R97" s="863"/>
      <c r="S97" s="863"/>
      <c r="T97" s="863"/>
      <c r="U97" s="274"/>
      <c r="V97" s="275"/>
      <c r="W97" s="275"/>
      <c r="X97" s="272"/>
      <c r="Y97" s="272"/>
      <c r="Z97" s="864"/>
      <c r="AA97" s="864"/>
      <c r="AB97" s="864"/>
      <c r="AC97" s="864"/>
      <c r="AD97" s="864"/>
      <c r="AE97" s="864"/>
      <c r="AF97" s="864"/>
      <c r="AG97" s="276"/>
      <c r="AH97" s="276"/>
      <c r="AI97" s="276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1283"/>
      <c r="AX97" s="1283"/>
      <c r="AY97" s="1283"/>
      <c r="AZ97" s="850"/>
      <c r="BA97" s="1283"/>
      <c r="BB97" s="864"/>
      <c r="BC97" s="864"/>
      <c r="BD97" s="864"/>
      <c r="BE97" s="864"/>
      <c r="BF97" s="864"/>
      <c r="BG97" s="864"/>
      <c r="BH97" s="127"/>
      <c r="BI97" s="127"/>
      <c r="BJ97" s="127"/>
    </row>
    <row r="98" spans="1:62" s="140" customFormat="1" ht="19.5" customHeight="1">
      <c r="A98" s="149"/>
      <c r="B98" s="150"/>
      <c r="C98" s="151"/>
      <c r="D98" s="267"/>
      <c r="E98" s="851" t="s">
        <v>177</v>
      </c>
      <c r="F98" s="851"/>
      <c r="G98" s="851"/>
      <c r="H98" s="851"/>
      <c r="I98" s="851"/>
      <c r="J98" s="851"/>
      <c r="K98" s="851"/>
      <c r="L98" s="851"/>
      <c r="M98" s="851"/>
      <c r="N98" s="851"/>
      <c r="O98" s="851"/>
      <c r="P98" s="851"/>
      <c r="Q98" s="851"/>
      <c r="R98" s="851"/>
      <c r="S98" s="851"/>
      <c r="T98" s="851"/>
      <c r="U98" s="851"/>
      <c r="V98" s="851"/>
      <c r="W98" s="851"/>
      <c r="X98" s="851"/>
      <c r="Y98" s="851"/>
      <c r="Z98" s="851"/>
      <c r="AA98" s="851"/>
      <c r="AB98" s="851"/>
      <c r="AC98" s="851"/>
      <c r="AD98" s="851"/>
      <c r="AE98" s="127"/>
      <c r="AF98" s="127"/>
      <c r="AG98" s="276"/>
      <c r="AH98" s="276"/>
      <c r="AI98" s="276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1283"/>
      <c r="AX98" s="1283"/>
      <c r="AY98" s="1283"/>
      <c r="AZ98" s="850"/>
      <c r="BA98" s="1283"/>
      <c r="BB98" s="1302"/>
      <c r="BC98" s="1302"/>
      <c r="BD98" s="1302"/>
      <c r="BE98" s="1302"/>
      <c r="BF98" s="1302"/>
      <c r="BG98" s="1302"/>
      <c r="BH98" s="127"/>
      <c r="BI98" s="127"/>
      <c r="BJ98" s="127"/>
    </row>
    <row r="99" spans="1:62" s="140" customFormat="1" ht="19.5" customHeight="1">
      <c r="A99" s="149"/>
      <c r="B99" s="150"/>
      <c r="C99" s="151"/>
      <c r="D99" s="267"/>
      <c r="E99" s="851" t="s">
        <v>159</v>
      </c>
      <c r="F99" s="851"/>
      <c r="G99" s="851"/>
      <c r="H99" s="851"/>
      <c r="I99" s="851"/>
      <c r="J99" s="851"/>
      <c r="K99" s="851"/>
      <c r="L99" s="851"/>
      <c r="M99" s="851"/>
      <c r="N99" s="851"/>
      <c r="O99" s="851"/>
      <c r="P99" s="851"/>
      <c r="Q99" s="851"/>
      <c r="R99" s="851"/>
      <c r="S99" s="851"/>
      <c r="T99" s="851"/>
      <c r="U99" s="851"/>
      <c r="V99" s="851"/>
      <c r="W99" s="851"/>
      <c r="X99" s="127"/>
      <c r="Y99" s="127"/>
      <c r="Z99" s="127"/>
      <c r="AA99" s="127"/>
      <c r="AB99" s="127"/>
      <c r="AC99" s="127"/>
      <c r="AD99" s="127"/>
      <c r="AE99" s="127"/>
      <c r="AF99" s="127"/>
      <c r="AG99" s="276"/>
      <c r="AH99" s="276"/>
      <c r="AI99" s="276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411"/>
      <c r="AX99" s="411"/>
      <c r="AY99" s="411"/>
      <c r="AZ99" s="411"/>
      <c r="BA99" s="411"/>
      <c r="BB99" s="412"/>
      <c r="BC99" s="412"/>
      <c r="BD99" s="412"/>
      <c r="BE99" s="412"/>
      <c r="BF99" s="412"/>
      <c r="BG99" s="412"/>
      <c r="BH99" s="127"/>
      <c r="BI99" s="127"/>
      <c r="BJ99" s="127"/>
    </row>
    <row r="100" spans="1:62" s="140" customFormat="1" ht="22.5" customHeight="1">
      <c r="A100" s="149"/>
      <c r="B100" s="150"/>
      <c r="C100" s="151"/>
      <c r="D100" s="267"/>
      <c r="E100" s="575" t="s">
        <v>160</v>
      </c>
      <c r="F100" s="575"/>
      <c r="G100" s="575"/>
      <c r="H100" s="575"/>
      <c r="I100" s="575"/>
      <c r="J100" s="575"/>
      <c r="K100" s="575"/>
      <c r="L100" s="575"/>
      <c r="M100" s="575"/>
      <c r="N100" s="575"/>
      <c r="O100" s="575"/>
      <c r="P100" s="575"/>
      <c r="Q100" s="575"/>
      <c r="R100" s="575"/>
      <c r="S100" s="575"/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5"/>
      <c r="AE100" s="575"/>
      <c r="AF100" s="575"/>
      <c r="AG100" s="276"/>
      <c r="AH100" s="276"/>
      <c r="AI100" s="276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411"/>
      <c r="AX100" s="411"/>
      <c r="AY100" s="411"/>
      <c r="AZ100" s="411"/>
      <c r="BA100" s="411"/>
      <c r="BB100" s="412"/>
      <c r="BC100" s="412"/>
      <c r="BD100" s="412"/>
      <c r="BE100" s="412"/>
      <c r="BF100" s="412"/>
      <c r="BG100" s="412"/>
      <c r="BH100" s="127"/>
      <c r="BI100" s="127"/>
      <c r="BJ100" s="127"/>
    </row>
    <row r="101" spans="1:62" s="140" customFormat="1" ht="25.5" customHeight="1">
      <c r="A101" s="149"/>
      <c r="B101" s="150"/>
      <c r="C101" s="151"/>
      <c r="D101" s="267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127"/>
      <c r="AF101" s="127"/>
      <c r="AG101" s="276"/>
      <c r="AH101" s="276"/>
      <c r="AI101" s="276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411"/>
      <c r="AX101" s="411"/>
      <c r="AY101" s="411"/>
      <c r="AZ101" s="411"/>
      <c r="BA101" s="411"/>
      <c r="BB101" s="412"/>
      <c r="BC101" s="412"/>
      <c r="BD101" s="412"/>
      <c r="BE101" s="412"/>
      <c r="BF101" s="412"/>
      <c r="BG101" s="412"/>
      <c r="BH101" s="127"/>
      <c r="BI101" s="127"/>
      <c r="BJ101" s="127"/>
    </row>
    <row r="102" spans="1:62" s="140" customFormat="1" ht="16.5" customHeight="1">
      <c r="A102" s="149"/>
      <c r="B102" s="150"/>
      <c r="C102" s="151"/>
      <c r="D102" s="267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127"/>
      <c r="AF102" s="127"/>
      <c r="AG102" s="276"/>
      <c r="AH102" s="276"/>
      <c r="AI102" s="276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411"/>
      <c r="AX102" s="411"/>
      <c r="AY102" s="411"/>
      <c r="AZ102" s="411"/>
      <c r="BA102" s="411"/>
      <c r="BB102" s="412"/>
      <c r="BC102" s="412"/>
      <c r="BD102" s="412"/>
      <c r="BE102" s="412"/>
      <c r="BF102" s="412"/>
      <c r="BG102" s="412"/>
      <c r="BH102" s="127"/>
      <c r="BI102" s="127"/>
      <c r="BJ102" s="127"/>
    </row>
    <row r="103" spans="1:62" s="140" customFormat="1" ht="15.75" customHeight="1">
      <c r="A103" s="149"/>
      <c r="B103" s="150"/>
      <c r="C103" s="151"/>
      <c r="D103" s="267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127"/>
      <c r="AF103" s="127"/>
      <c r="AG103" s="276"/>
      <c r="AH103" s="276"/>
      <c r="AI103" s="276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411"/>
      <c r="AX103" s="411"/>
      <c r="AY103" s="411"/>
      <c r="AZ103" s="411"/>
      <c r="BA103" s="411"/>
      <c r="BB103" s="412"/>
      <c r="BC103" s="412"/>
      <c r="BD103" s="412"/>
      <c r="BE103" s="412"/>
      <c r="BF103" s="412"/>
      <c r="BG103" s="412"/>
      <c r="BH103" s="127"/>
      <c r="BI103" s="127"/>
      <c r="BJ103" s="127"/>
    </row>
    <row r="104" spans="1:62" ht="21">
      <c r="A104" s="149"/>
      <c r="B104" s="150"/>
      <c r="C104" s="151"/>
      <c r="D104" s="267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127"/>
      <c r="AF104" s="127"/>
      <c r="AG104" s="276"/>
      <c r="AH104" s="276"/>
      <c r="AI104" s="276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411"/>
      <c r="AX104" s="411"/>
      <c r="AY104" s="411"/>
      <c r="AZ104" s="411"/>
      <c r="BA104" s="411"/>
      <c r="BB104" s="412"/>
      <c r="BC104" s="412"/>
      <c r="BD104" s="412"/>
      <c r="BE104" s="412"/>
      <c r="BF104" s="412"/>
      <c r="BG104" s="412"/>
      <c r="BH104" s="127"/>
      <c r="BI104" s="127"/>
      <c r="BJ104" s="127"/>
    </row>
    <row r="105" spans="1:62" ht="21">
      <c r="A105" s="149"/>
      <c r="B105" s="150"/>
      <c r="C105" s="151"/>
      <c r="D105" s="267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127"/>
      <c r="AF105" s="127"/>
      <c r="AG105" s="276"/>
      <c r="AH105" s="276"/>
      <c r="AI105" s="276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411"/>
      <c r="AX105" s="411"/>
      <c r="AY105" s="411"/>
      <c r="AZ105" s="411"/>
      <c r="BA105" s="411"/>
      <c r="BB105" s="412"/>
      <c r="BC105" s="412"/>
      <c r="BD105" s="412"/>
      <c r="BE105" s="412"/>
      <c r="BF105" s="412"/>
      <c r="BG105" s="412"/>
      <c r="BH105" s="127"/>
      <c r="BI105" s="127"/>
      <c r="BJ105" s="127"/>
    </row>
    <row r="106" spans="1:62" ht="21">
      <c r="A106" s="149"/>
      <c r="B106" s="150"/>
      <c r="C106" s="151"/>
      <c r="D106" s="267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127"/>
      <c r="AF106" s="127"/>
      <c r="AG106" s="276"/>
      <c r="AH106" s="276"/>
      <c r="AI106" s="276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411"/>
      <c r="AX106" s="411"/>
      <c r="AY106" s="411"/>
      <c r="AZ106" s="411"/>
      <c r="BA106" s="411"/>
      <c r="BB106" s="412"/>
      <c r="BC106" s="412"/>
      <c r="BD106" s="412"/>
      <c r="BE106" s="412"/>
      <c r="BF106" s="412"/>
      <c r="BG106" s="412"/>
      <c r="BH106" s="127"/>
      <c r="BI106" s="127"/>
      <c r="BJ106" s="127"/>
    </row>
    <row r="107" spans="1:62" ht="21">
      <c r="A107" s="149"/>
      <c r="B107" s="150"/>
      <c r="C107" s="151"/>
      <c r="D107" s="267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127"/>
      <c r="AF107" s="127"/>
      <c r="AG107" s="276"/>
      <c r="AH107" s="276"/>
      <c r="AI107" s="276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411"/>
      <c r="AX107" s="411"/>
      <c r="AY107" s="411"/>
      <c r="AZ107" s="411"/>
      <c r="BA107" s="411"/>
      <c r="BB107" s="412"/>
      <c r="BC107" s="412"/>
      <c r="BD107" s="412"/>
      <c r="BE107" s="412"/>
      <c r="BF107" s="412"/>
      <c r="BG107" s="412"/>
      <c r="BH107" s="127"/>
      <c r="BI107" s="127"/>
      <c r="BJ107" s="127"/>
    </row>
    <row r="108" spans="1:62" ht="21">
      <c r="A108" s="149"/>
      <c r="B108" s="150"/>
      <c r="C108" s="151"/>
      <c r="D108" s="267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127"/>
      <c r="AF108" s="127"/>
      <c r="AG108" s="276"/>
      <c r="AH108" s="276"/>
      <c r="AI108" s="276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411"/>
      <c r="AX108" s="411"/>
      <c r="AY108" s="411"/>
      <c r="AZ108" s="411"/>
      <c r="BA108" s="411"/>
      <c r="BB108" s="412"/>
      <c r="BC108" s="412"/>
      <c r="BD108" s="412"/>
      <c r="BE108" s="412"/>
      <c r="BF108" s="412"/>
      <c r="BG108" s="412"/>
      <c r="BH108" s="127"/>
      <c r="BI108" s="127"/>
      <c r="BJ108" s="127"/>
    </row>
    <row r="109" spans="1:62" ht="21">
      <c r="A109" s="149"/>
      <c r="B109" s="150"/>
      <c r="C109" s="151"/>
      <c r="D109" s="267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127"/>
      <c r="AF109" s="127"/>
      <c r="AG109" s="276"/>
      <c r="AH109" s="276"/>
      <c r="AI109" s="276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411"/>
      <c r="AX109" s="411"/>
      <c r="AY109" s="411"/>
      <c r="AZ109" s="411"/>
      <c r="BA109" s="411"/>
      <c r="BB109" s="412"/>
      <c r="BC109" s="412"/>
      <c r="BD109" s="412"/>
      <c r="BE109" s="412"/>
      <c r="BF109" s="412"/>
      <c r="BG109" s="412"/>
      <c r="BH109" s="127"/>
      <c r="BI109" s="127"/>
      <c r="BJ109" s="127"/>
    </row>
    <row r="110" spans="1:62" ht="21">
      <c r="A110" s="149"/>
      <c r="B110" s="150"/>
      <c r="C110" s="151"/>
      <c r="D110" s="267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127"/>
      <c r="AF110" s="127"/>
      <c r="AG110" s="276"/>
      <c r="AH110" s="276"/>
      <c r="AI110" s="276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411"/>
      <c r="AX110" s="411"/>
      <c r="AY110" s="411"/>
      <c r="AZ110" s="411"/>
      <c r="BA110" s="411"/>
      <c r="BB110" s="412"/>
      <c r="BC110" s="412"/>
      <c r="BD110" s="412"/>
      <c r="BE110" s="412"/>
      <c r="BF110" s="412"/>
      <c r="BG110" s="412"/>
      <c r="BH110" s="127"/>
      <c r="BI110" s="127"/>
      <c r="BJ110" s="127"/>
    </row>
    <row r="111" spans="1:62" ht="21">
      <c r="A111" s="149"/>
      <c r="B111" s="150"/>
      <c r="C111" s="151"/>
      <c r="D111" s="267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127"/>
      <c r="AF111" s="127"/>
      <c r="AG111" s="276"/>
      <c r="AH111" s="276"/>
      <c r="AI111" s="276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411"/>
      <c r="AX111" s="411"/>
      <c r="AY111" s="411"/>
      <c r="AZ111" s="411"/>
      <c r="BA111" s="411"/>
      <c r="BB111" s="412"/>
      <c r="BC111" s="412"/>
      <c r="BD111" s="412"/>
      <c r="BE111" s="412"/>
      <c r="BF111" s="412"/>
      <c r="BG111" s="412"/>
      <c r="BH111" s="127"/>
      <c r="BI111" s="127"/>
      <c r="BJ111" s="127"/>
    </row>
    <row r="112" spans="1:62" ht="21">
      <c r="A112" s="149"/>
      <c r="B112" s="150"/>
      <c r="C112" s="151"/>
      <c r="D112" s="267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127"/>
      <c r="AF112" s="127"/>
      <c r="AG112" s="276"/>
      <c r="AH112" s="276"/>
      <c r="AI112" s="276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411"/>
      <c r="AX112" s="411"/>
      <c r="AY112" s="411"/>
      <c r="AZ112" s="411"/>
      <c r="BA112" s="411"/>
      <c r="BB112" s="412"/>
      <c r="BC112" s="412"/>
      <c r="BD112" s="412"/>
      <c r="BE112" s="412"/>
      <c r="BF112" s="412"/>
      <c r="BG112" s="412"/>
      <c r="BH112" s="127"/>
      <c r="BI112" s="127"/>
      <c r="BJ112" s="127"/>
    </row>
    <row r="113" spans="1:62" ht="21">
      <c r="A113" s="149"/>
      <c r="B113" s="150"/>
      <c r="C113" s="151"/>
      <c r="D113" s="267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127"/>
      <c r="AF113" s="127"/>
      <c r="AG113" s="276"/>
      <c r="AH113" s="276"/>
      <c r="AI113" s="276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411"/>
      <c r="AX113" s="411"/>
      <c r="AY113" s="411"/>
      <c r="AZ113" s="411"/>
      <c r="BA113" s="411"/>
      <c r="BB113" s="412"/>
      <c r="BC113" s="412"/>
      <c r="BD113" s="412"/>
      <c r="BE113" s="412"/>
      <c r="BF113" s="412"/>
      <c r="BG113" s="412"/>
      <c r="BH113" s="127"/>
      <c r="BI113" s="127"/>
      <c r="BJ113" s="127"/>
    </row>
    <row r="114" spans="1:62" ht="21">
      <c r="A114" s="149"/>
      <c r="B114" s="150"/>
      <c r="C114" s="151"/>
      <c r="D114" s="267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127"/>
      <c r="AF114" s="127"/>
      <c r="AG114" s="276"/>
      <c r="AH114" s="276"/>
      <c r="AI114" s="276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411"/>
      <c r="AX114" s="411"/>
      <c r="AY114" s="411"/>
      <c r="AZ114" s="411"/>
      <c r="BA114" s="411"/>
      <c r="BB114" s="412"/>
      <c r="BC114" s="412"/>
      <c r="BD114" s="412"/>
      <c r="BE114" s="412"/>
      <c r="BF114" s="412"/>
      <c r="BG114" s="412"/>
      <c r="BH114" s="127"/>
      <c r="BI114" s="127"/>
      <c r="BJ114" s="127"/>
    </row>
    <row r="115" spans="1:62" ht="21">
      <c r="A115" s="149"/>
      <c r="B115" s="150"/>
      <c r="C115" s="151"/>
      <c r="D115" s="267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127"/>
      <c r="AF115" s="127"/>
      <c r="AG115" s="276"/>
      <c r="AH115" s="276"/>
      <c r="AI115" s="276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411"/>
      <c r="AX115" s="411"/>
      <c r="AY115" s="411"/>
      <c r="AZ115" s="411"/>
      <c r="BA115" s="411"/>
      <c r="BB115" s="412"/>
      <c r="BC115" s="412"/>
      <c r="BD115" s="412"/>
      <c r="BE115" s="412"/>
      <c r="BF115" s="412"/>
      <c r="BG115" s="412"/>
      <c r="BH115" s="127"/>
      <c r="BI115" s="127"/>
      <c r="BJ115" s="127"/>
    </row>
    <row r="116" spans="1:62" ht="21">
      <c r="A116" s="149"/>
      <c r="B116" s="150"/>
      <c r="C116" s="151"/>
      <c r="D116" s="267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127"/>
      <c r="AF116" s="127"/>
      <c r="AG116" s="276"/>
      <c r="AH116" s="276"/>
      <c r="AI116" s="276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411"/>
      <c r="AX116" s="411"/>
      <c r="AY116" s="411"/>
      <c r="AZ116" s="411"/>
      <c r="BA116" s="411"/>
      <c r="BB116" s="412"/>
      <c r="BC116" s="412"/>
      <c r="BD116" s="412"/>
      <c r="BE116" s="412"/>
      <c r="BF116" s="412"/>
      <c r="BG116" s="412"/>
      <c r="BH116" s="127"/>
      <c r="BI116" s="127"/>
      <c r="BJ116" s="127"/>
    </row>
    <row r="117" spans="1:62" ht="21">
      <c r="A117" s="149"/>
      <c r="B117" s="150"/>
      <c r="C117" s="151"/>
      <c r="D117" s="267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127"/>
      <c r="AF117" s="127"/>
      <c r="AG117" s="276"/>
      <c r="AH117" s="276"/>
      <c r="AI117" s="276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411"/>
      <c r="AX117" s="411"/>
      <c r="AY117" s="411"/>
      <c r="AZ117" s="411"/>
      <c r="BA117" s="411"/>
      <c r="BB117" s="412"/>
      <c r="BC117" s="412"/>
      <c r="BD117" s="412"/>
      <c r="BE117" s="412"/>
      <c r="BF117" s="412"/>
      <c r="BG117" s="412"/>
      <c r="BH117" s="127"/>
      <c r="BI117" s="127"/>
      <c r="BJ117" s="127"/>
    </row>
    <row r="118" spans="1:62" ht="21">
      <c r="A118" s="149"/>
      <c r="B118" s="150"/>
      <c r="C118" s="151"/>
      <c r="D118" s="267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127"/>
      <c r="AF118" s="127"/>
      <c r="AG118" s="276"/>
      <c r="AH118" s="276"/>
      <c r="AI118" s="276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411"/>
      <c r="AX118" s="411"/>
      <c r="AY118" s="411"/>
      <c r="AZ118" s="411"/>
      <c r="BA118" s="411"/>
      <c r="BB118" s="412"/>
      <c r="BC118" s="412"/>
      <c r="BD118" s="412"/>
      <c r="BE118" s="412"/>
      <c r="BF118" s="412"/>
      <c r="BG118" s="412"/>
      <c r="BH118" s="127"/>
      <c r="BI118" s="127"/>
      <c r="BJ118" s="127"/>
    </row>
    <row r="119" spans="1:62" ht="21">
      <c r="A119" s="149"/>
      <c r="B119" s="150"/>
      <c r="C119" s="151"/>
      <c r="D119" s="267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127"/>
      <c r="AF119" s="127"/>
      <c r="AG119" s="276"/>
      <c r="AH119" s="276"/>
      <c r="AI119" s="276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411"/>
      <c r="AX119" s="411"/>
      <c r="AY119" s="411"/>
      <c r="AZ119" s="411"/>
      <c r="BA119" s="411"/>
      <c r="BB119" s="412"/>
      <c r="BC119" s="412"/>
      <c r="BD119" s="412"/>
      <c r="BE119" s="412"/>
      <c r="BF119" s="412"/>
      <c r="BG119" s="412"/>
      <c r="BH119" s="127"/>
      <c r="BI119" s="127"/>
      <c r="BJ119" s="127"/>
    </row>
    <row r="120" spans="1:62" ht="21">
      <c r="A120" s="149"/>
      <c r="B120" s="150"/>
      <c r="C120" s="151"/>
      <c r="D120" s="267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127"/>
      <c r="AF120" s="127"/>
      <c r="AG120" s="276"/>
      <c r="AH120" s="276"/>
      <c r="AI120" s="276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411"/>
      <c r="AX120" s="411"/>
      <c r="AY120" s="411"/>
      <c r="AZ120" s="411"/>
      <c r="BA120" s="411"/>
      <c r="BB120" s="412"/>
      <c r="BC120" s="412"/>
      <c r="BD120" s="412"/>
      <c r="BE120" s="412"/>
      <c r="BF120" s="412"/>
      <c r="BG120" s="412"/>
      <c r="BH120" s="127"/>
      <c r="BI120" s="127"/>
      <c r="BJ120" s="127"/>
    </row>
    <row r="121" spans="1:62" ht="21">
      <c r="A121" s="149"/>
      <c r="B121" s="150"/>
      <c r="C121" s="151"/>
      <c r="D121" s="267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127"/>
      <c r="AF121" s="127"/>
      <c r="AG121" s="276"/>
      <c r="AH121" s="276"/>
      <c r="AI121" s="276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411"/>
      <c r="AX121" s="411"/>
      <c r="AY121" s="411"/>
      <c r="AZ121" s="411"/>
      <c r="BA121" s="411"/>
      <c r="BB121" s="412"/>
      <c r="BC121" s="412"/>
      <c r="BD121" s="412"/>
      <c r="BE121" s="412"/>
      <c r="BF121" s="412"/>
      <c r="BG121" s="412"/>
      <c r="BH121" s="127"/>
      <c r="BI121" s="127"/>
      <c r="BJ121" s="127"/>
    </row>
    <row r="122" spans="1:62" ht="21">
      <c r="A122" s="149"/>
      <c r="B122" s="150"/>
      <c r="C122" s="151"/>
      <c r="D122" s="267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127"/>
      <c r="AF122" s="127"/>
      <c r="AG122" s="276"/>
      <c r="AH122" s="276"/>
      <c r="AI122" s="276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411"/>
      <c r="AX122" s="411"/>
      <c r="AY122" s="411"/>
      <c r="AZ122" s="411"/>
      <c r="BA122" s="411"/>
      <c r="BB122" s="412"/>
      <c r="BC122" s="412"/>
      <c r="BD122" s="412"/>
      <c r="BE122" s="412"/>
      <c r="BF122" s="412"/>
      <c r="BG122" s="412"/>
      <c r="BH122" s="127"/>
      <c r="BI122" s="127"/>
      <c r="BJ122" s="127"/>
    </row>
    <row r="123" spans="1:62" ht="21">
      <c r="A123" s="149"/>
      <c r="B123" s="150"/>
      <c r="C123" s="151"/>
      <c r="D123" s="267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127"/>
      <c r="AF123" s="127"/>
      <c r="AG123" s="276"/>
      <c r="AH123" s="276"/>
      <c r="AI123" s="276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411"/>
      <c r="AX123" s="411"/>
      <c r="AY123" s="411"/>
      <c r="AZ123" s="411"/>
      <c r="BA123" s="411"/>
      <c r="BB123" s="412"/>
      <c r="BC123" s="412"/>
      <c r="BD123" s="412"/>
      <c r="BE123" s="412"/>
      <c r="BF123" s="412"/>
      <c r="BG123" s="412"/>
      <c r="BH123" s="127"/>
      <c r="BI123" s="127"/>
      <c r="BJ123" s="127"/>
    </row>
    <row r="124" spans="1:62" ht="21">
      <c r="A124" s="149"/>
      <c r="B124" s="150"/>
      <c r="C124" s="151"/>
      <c r="D124" s="267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127"/>
      <c r="AF124" s="127"/>
      <c r="AG124" s="276"/>
      <c r="AH124" s="276"/>
      <c r="AI124" s="276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411"/>
      <c r="AX124" s="411"/>
      <c r="AY124" s="411"/>
      <c r="AZ124" s="411"/>
      <c r="BA124" s="411"/>
      <c r="BB124" s="412"/>
      <c r="BC124" s="412"/>
      <c r="BD124" s="412"/>
      <c r="BE124" s="412"/>
      <c r="BF124" s="412"/>
      <c r="BG124" s="412"/>
      <c r="BH124" s="127"/>
      <c r="BI124" s="127"/>
      <c r="BJ124" s="127"/>
    </row>
    <row r="125" spans="1:62" ht="21">
      <c r="A125" s="149"/>
      <c r="B125" s="150"/>
      <c r="C125" s="151"/>
      <c r="D125" s="267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127"/>
      <c r="AF125" s="127"/>
      <c r="AG125" s="276"/>
      <c r="AH125" s="276"/>
      <c r="AI125" s="276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411"/>
      <c r="AX125" s="411"/>
      <c r="AY125" s="411"/>
      <c r="AZ125" s="411"/>
      <c r="BA125" s="411"/>
      <c r="BB125" s="412"/>
      <c r="BC125" s="412"/>
      <c r="BD125" s="412"/>
      <c r="BE125" s="412"/>
      <c r="BF125" s="412"/>
      <c r="BG125" s="412"/>
      <c r="BH125" s="127"/>
      <c r="BI125" s="127"/>
      <c r="BJ125" s="127"/>
    </row>
    <row r="126" spans="1:62" ht="21">
      <c r="A126" s="149"/>
      <c r="B126" s="150"/>
      <c r="C126" s="151"/>
      <c r="D126" s="267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127"/>
      <c r="AF126" s="127"/>
      <c r="AG126" s="276"/>
      <c r="AH126" s="276"/>
      <c r="AI126" s="276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411"/>
      <c r="AX126" s="411"/>
      <c r="AY126" s="411"/>
      <c r="AZ126" s="411"/>
      <c r="BA126" s="411"/>
      <c r="BB126" s="412"/>
      <c r="BC126" s="412"/>
      <c r="BD126" s="412"/>
      <c r="BE126" s="412"/>
      <c r="BF126" s="412"/>
      <c r="BG126" s="412"/>
      <c r="BH126" s="127"/>
      <c r="BI126" s="127"/>
      <c r="BJ126" s="127"/>
    </row>
    <row r="127" spans="1:62" ht="21">
      <c r="A127" s="149"/>
      <c r="B127" s="150"/>
      <c r="C127" s="151"/>
      <c r="D127" s="267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127"/>
      <c r="AF127" s="127"/>
      <c r="AG127" s="276"/>
      <c r="AH127" s="276"/>
      <c r="AI127" s="276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411"/>
      <c r="AX127" s="411"/>
      <c r="AY127" s="411"/>
      <c r="AZ127" s="411"/>
      <c r="BA127" s="411"/>
      <c r="BB127" s="412"/>
      <c r="BC127" s="412"/>
      <c r="BD127" s="412"/>
      <c r="BE127" s="412"/>
      <c r="BF127" s="412"/>
      <c r="BG127" s="412"/>
      <c r="BH127" s="127"/>
      <c r="BI127" s="127"/>
      <c r="BJ127" s="127"/>
    </row>
    <row r="128" spans="1:62" ht="21">
      <c r="A128" s="149"/>
      <c r="B128" s="150"/>
      <c r="C128" s="151"/>
      <c r="D128" s="267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127"/>
      <c r="AF128" s="127"/>
      <c r="AG128" s="276"/>
      <c r="AH128" s="276"/>
      <c r="AI128" s="276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411"/>
      <c r="AX128" s="411"/>
      <c r="AY128" s="411"/>
      <c r="AZ128" s="411"/>
      <c r="BA128" s="411"/>
      <c r="BB128" s="412"/>
      <c r="BC128" s="412"/>
      <c r="BD128" s="412"/>
      <c r="BE128" s="412"/>
      <c r="BF128" s="412"/>
      <c r="BG128" s="412"/>
      <c r="BH128" s="127"/>
      <c r="BI128" s="127"/>
      <c r="BJ128" s="127"/>
    </row>
    <row r="129" spans="1:62" ht="21">
      <c r="A129" s="149"/>
      <c r="B129" s="150"/>
      <c r="C129" s="151"/>
      <c r="D129" s="267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127"/>
      <c r="AF129" s="127"/>
      <c r="AG129" s="276"/>
      <c r="AH129" s="276"/>
      <c r="AI129" s="276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411"/>
      <c r="AX129" s="411"/>
      <c r="AY129" s="411"/>
      <c r="AZ129" s="411"/>
      <c r="BA129" s="411"/>
      <c r="BB129" s="412"/>
      <c r="BC129" s="412"/>
      <c r="BD129" s="412"/>
      <c r="BE129" s="412"/>
      <c r="BF129" s="412"/>
      <c r="BG129" s="412"/>
      <c r="BH129" s="127"/>
      <c r="BI129" s="127"/>
      <c r="BJ129" s="127"/>
    </row>
    <row r="130" spans="1:62" ht="21">
      <c r="A130" s="149"/>
      <c r="B130" s="150"/>
      <c r="C130" s="151"/>
      <c r="D130" s="267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127"/>
      <c r="AF130" s="127"/>
      <c r="AG130" s="276"/>
      <c r="AH130" s="276"/>
      <c r="AI130" s="276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411"/>
      <c r="AX130" s="411"/>
      <c r="AY130" s="411"/>
      <c r="AZ130" s="411"/>
      <c r="BA130" s="411"/>
      <c r="BB130" s="412"/>
      <c r="BC130" s="412"/>
      <c r="BD130" s="412"/>
      <c r="BE130" s="412"/>
      <c r="BF130" s="412"/>
      <c r="BG130" s="412"/>
      <c r="BH130" s="127"/>
      <c r="BI130" s="127"/>
      <c r="BJ130" s="127"/>
    </row>
    <row r="131" spans="1:62" ht="21">
      <c r="A131" s="149"/>
      <c r="B131" s="150"/>
      <c r="C131" s="151"/>
      <c r="D131" s="267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127"/>
      <c r="AF131" s="127"/>
      <c r="AG131" s="276"/>
      <c r="AH131" s="276"/>
      <c r="AI131" s="276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411"/>
      <c r="AX131" s="411"/>
      <c r="AY131" s="411"/>
      <c r="AZ131" s="411"/>
      <c r="BA131" s="411"/>
      <c r="BB131" s="412"/>
      <c r="BC131" s="412"/>
      <c r="BD131" s="412"/>
      <c r="BE131" s="412"/>
      <c r="BF131" s="412"/>
      <c r="BG131" s="412"/>
      <c r="BH131" s="127"/>
      <c r="BI131" s="127"/>
      <c r="BJ131" s="127"/>
    </row>
    <row r="132" spans="1:62" ht="21">
      <c r="A132" s="149"/>
      <c r="B132" s="150"/>
      <c r="C132" s="151"/>
      <c r="D132" s="267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127"/>
      <c r="AF132" s="127"/>
      <c r="AG132" s="276"/>
      <c r="AH132" s="276"/>
      <c r="AI132" s="276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411"/>
      <c r="AX132" s="411"/>
      <c r="AY132" s="411"/>
      <c r="AZ132" s="411"/>
      <c r="BA132" s="411"/>
      <c r="BB132" s="412"/>
      <c r="BC132" s="412"/>
      <c r="BD132" s="412"/>
      <c r="BE132" s="412"/>
      <c r="BF132" s="412"/>
      <c r="BG132" s="412"/>
      <c r="BH132" s="127"/>
      <c r="BI132" s="127"/>
      <c r="BJ132" s="127"/>
    </row>
    <row r="133" spans="1:62" ht="21">
      <c r="A133" s="149"/>
      <c r="B133" s="150"/>
      <c r="C133" s="151"/>
      <c r="D133" s="267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127"/>
      <c r="AF133" s="127"/>
      <c r="AG133" s="276"/>
      <c r="AH133" s="276"/>
      <c r="AI133" s="276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411"/>
      <c r="AX133" s="411"/>
      <c r="AY133" s="411"/>
      <c r="AZ133" s="411"/>
      <c r="BA133" s="411"/>
      <c r="BB133" s="412"/>
      <c r="BC133" s="412"/>
      <c r="BD133" s="412"/>
      <c r="BE133" s="412"/>
      <c r="BF133" s="412"/>
      <c r="BG133" s="412"/>
      <c r="BH133" s="127"/>
      <c r="BI133" s="127"/>
      <c r="BJ133" s="127"/>
    </row>
    <row r="134" spans="1:62" ht="21">
      <c r="A134" s="149"/>
      <c r="B134" s="150"/>
      <c r="C134" s="151"/>
      <c r="D134" s="267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127"/>
      <c r="AF134" s="127"/>
      <c r="AG134" s="276"/>
      <c r="AH134" s="276"/>
      <c r="AI134" s="276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411"/>
      <c r="AX134" s="411"/>
      <c r="AY134" s="411"/>
      <c r="AZ134" s="411"/>
      <c r="BA134" s="411"/>
      <c r="BB134" s="412"/>
      <c r="BC134" s="412"/>
      <c r="BD134" s="412"/>
      <c r="BE134" s="412"/>
      <c r="BF134" s="412"/>
      <c r="BG134" s="412"/>
      <c r="BH134" s="127"/>
      <c r="BI134" s="127"/>
      <c r="BJ134" s="127"/>
    </row>
    <row r="135" spans="1:62" ht="21">
      <c r="A135" s="149"/>
      <c r="B135" s="150"/>
      <c r="C135" s="151"/>
      <c r="D135" s="267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127"/>
      <c r="AF135" s="127"/>
      <c r="AG135" s="276"/>
      <c r="AH135" s="276"/>
      <c r="AI135" s="276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411"/>
      <c r="AX135" s="411"/>
      <c r="AY135" s="411"/>
      <c r="AZ135" s="411"/>
      <c r="BA135" s="411"/>
      <c r="BB135" s="412"/>
      <c r="BC135" s="412"/>
      <c r="BD135" s="412"/>
      <c r="BE135" s="412"/>
      <c r="BF135" s="412"/>
      <c r="BG135" s="412"/>
      <c r="BH135" s="127"/>
      <c r="BI135" s="127"/>
      <c r="BJ135" s="127"/>
    </row>
    <row r="136" spans="1:62" ht="21">
      <c r="A136" s="149"/>
      <c r="B136" s="150"/>
      <c r="C136" s="151"/>
      <c r="D136" s="267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127"/>
      <c r="AF136" s="127"/>
      <c r="AG136" s="276"/>
      <c r="AH136" s="276"/>
      <c r="AI136" s="276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411"/>
      <c r="AX136" s="411"/>
      <c r="AY136" s="411"/>
      <c r="AZ136" s="411"/>
      <c r="BA136" s="411"/>
      <c r="BB136" s="412"/>
      <c r="BC136" s="412"/>
      <c r="BD136" s="412"/>
      <c r="BE136" s="412"/>
      <c r="BF136" s="412"/>
      <c r="BG136" s="412"/>
      <c r="BH136" s="127"/>
      <c r="BI136" s="127"/>
      <c r="BJ136" s="127"/>
    </row>
    <row r="137" spans="1:62" ht="21">
      <c r="A137" s="149"/>
      <c r="B137" s="150"/>
      <c r="C137" s="151"/>
      <c r="D137" s="267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127"/>
      <c r="AF137" s="127"/>
      <c r="AG137" s="276"/>
      <c r="AH137" s="276"/>
      <c r="AI137" s="276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411"/>
      <c r="AX137" s="411"/>
      <c r="AY137" s="411"/>
      <c r="AZ137" s="411"/>
      <c r="BA137" s="411"/>
      <c r="BB137" s="412"/>
      <c r="BC137" s="412"/>
      <c r="BD137" s="412"/>
      <c r="BE137" s="412"/>
      <c r="BF137" s="412"/>
      <c r="BG137" s="412"/>
      <c r="BH137" s="127"/>
      <c r="BI137" s="127"/>
      <c r="BJ137" s="127"/>
    </row>
    <row r="138" spans="1:62" ht="21">
      <c r="A138" s="149"/>
      <c r="B138" s="150"/>
      <c r="C138" s="151"/>
      <c r="D138" s="267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127"/>
      <c r="AF138" s="127"/>
      <c r="AG138" s="276"/>
      <c r="AH138" s="276"/>
      <c r="AI138" s="276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411"/>
      <c r="AX138" s="411"/>
      <c r="AY138" s="411"/>
      <c r="AZ138" s="411"/>
      <c r="BA138" s="411"/>
      <c r="BB138" s="412"/>
      <c r="BC138" s="412"/>
      <c r="BD138" s="412"/>
      <c r="BE138" s="412"/>
      <c r="BF138" s="412"/>
      <c r="BG138" s="412"/>
      <c r="BH138" s="127"/>
      <c r="BI138" s="127"/>
      <c r="BJ138" s="127"/>
    </row>
    <row r="139" spans="1:62" ht="21">
      <c r="A139" s="149"/>
      <c r="B139" s="150"/>
      <c r="C139" s="151"/>
      <c r="D139" s="267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127"/>
      <c r="AF139" s="127"/>
      <c r="AG139" s="276"/>
      <c r="AH139" s="276"/>
      <c r="AI139" s="276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411"/>
      <c r="AX139" s="411"/>
      <c r="AY139" s="411"/>
      <c r="AZ139" s="411"/>
      <c r="BA139" s="411"/>
      <c r="BB139" s="412"/>
      <c r="BC139" s="412"/>
      <c r="BD139" s="412"/>
      <c r="BE139" s="412"/>
      <c r="BF139" s="412"/>
      <c r="BG139" s="412"/>
      <c r="BH139" s="127"/>
      <c r="BI139" s="127"/>
      <c r="BJ139" s="127"/>
    </row>
    <row r="140" spans="1:62" ht="21">
      <c r="A140" s="149"/>
      <c r="B140" s="150"/>
      <c r="C140" s="151"/>
      <c r="D140" s="267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127"/>
      <c r="AF140" s="127"/>
      <c r="AG140" s="276"/>
      <c r="AH140" s="276"/>
      <c r="AI140" s="276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411"/>
      <c r="AX140" s="411"/>
      <c r="AY140" s="411"/>
      <c r="AZ140" s="411"/>
      <c r="BA140" s="411"/>
      <c r="BB140" s="412"/>
      <c r="BC140" s="412"/>
      <c r="BD140" s="412"/>
      <c r="BE140" s="412"/>
      <c r="BF140" s="412"/>
      <c r="BG140" s="412"/>
      <c r="BH140" s="127"/>
      <c r="BI140" s="127"/>
      <c r="BJ140" s="127"/>
    </row>
    <row r="141" spans="1:62" ht="21">
      <c r="A141" s="149"/>
      <c r="B141" s="150"/>
      <c r="C141" s="151"/>
      <c r="D141" s="267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127"/>
      <c r="AF141" s="127"/>
      <c r="AG141" s="276"/>
      <c r="AH141" s="276"/>
      <c r="AI141" s="276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411"/>
      <c r="AX141" s="411"/>
      <c r="AY141" s="411"/>
      <c r="AZ141" s="411"/>
      <c r="BA141" s="411"/>
      <c r="BB141" s="412"/>
      <c r="BC141" s="412"/>
      <c r="BD141" s="412"/>
      <c r="BE141" s="412"/>
      <c r="BF141" s="412"/>
      <c r="BG141" s="412"/>
      <c r="BH141" s="127"/>
      <c r="BI141" s="127"/>
      <c r="BJ141" s="127"/>
    </row>
    <row r="142" spans="1:62" ht="21">
      <c r="A142" s="149"/>
      <c r="B142" s="150"/>
      <c r="C142" s="151"/>
      <c r="D142" s="267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127"/>
      <c r="AF142" s="127"/>
      <c r="AG142" s="276"/>
      <c r="AH142" s="276"/>
      <c r="AI142" s="276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411"/>
      <c r="AX142" s="411"/>
      <c r="AY142" s="411"/>
      <c r="AZ142" s="411"/>
      <c r="BA142" s="411"/>
      <c r="BB142" s="412"/>
      <c r="BC142" s="412"/>
      <c r="BD142" s="412"/>
      <c r="BE142" s="412"/>
      <c r="BF142" s="412"/>
      <c r="BG142" s="412"/>
      <c r="BH142" s="127"/>
      <c r="BI142" s="127"/>
      <c r="BJ142" s="127"/>
    </row>
    <row r="143" spans="1:62" ht="21">
      <c r="A143" s="149"/>
      <c r="B143" s="150"/>
      <c r="C143" s="151"/>
      <c r="D143" s="267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127"/>
      <c r="AF143" s="127"/>
      <c r="AG143" s="276"/>
      <c r="AH143" s="276"/>
      <c r="AI143" s="276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411"/>
      <c r="AX143" s="411"/>
      <c r="AY143" s="411"/>
      <c r="AZ143" s="411"/>
      <c r="BA143" s="411"/>
      <c r="BB143" s="412"/>
      <c r="BC143" s="412"/>
      <c r="BD143" s="412"/>
      <c r="BE143" s="412"/>
      <c r="BF143" s="412"/>
      <c r="BG143" s="412"/>
      <c r="BH143" s="127"/>
      <c r="BI143" s="127"/>
      <c r="BJ143" s="127"/>
    </row>
    <row r="144" spans="1:62" ht="21">
      <c r="A144" s="149"/>
      <c r="B144" s="150"/>
      <c r="C144" s="151"/>
      <c r="D144" s="267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127"/>
      <c r="AF144" s="127"/>
      <c r="AG144" s="276"/>
      <c r="AH144" s="276"/>
      <c r="AI144" s="276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411"/>
      <c r="AX144" s="411"/>
      <c r="AY144" s="411"/>
      <c r="AZ144" s="411"/>
      <c r="BA144" s="411"/>
      <c r="BB144" s="412"/>
      <c r="BC144" s="412"/>
      <c r="BD144" s="412"/>
      <c r="BE144" s="412"/>
      <c r="BF144" s="412"/>
      <c r="BG144" s="412"/>
      <c r="BH144" s="127"/>
      <c r="BI144" s="127"/>
      <c r="BJ144" s="127"/>
    </row>
    <row r="145" spans="1:62" ht="21">
      <c r="A145" s="149"/>
      <c r="B145" s="150"/>
      <c r="C145" s="151"/>
      <c r="D145" s="267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127"/>
      <c r="AF145" s="127"/>
      <c r="AG145" s="276"/>
      <c r="AH145" s="276"/>
      <c r="AI145" s="276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411"/>
      <c r="AX145" s="411"/>
      <c r="AY145" s="411"/>
      <c r="AZ145" s="411"/>
      <c r="BA145" s="411"/>
      <c r="BB145" s="412"/>
      <c r="BC145" s="412"/>
      <c r="BD145" s="412"/>
      <c r="BE145" s="412"/>
      <c r="BF145" s="412"/>
      <c r="BG145" s="412"/>
      <c r="BH145" s="127"/>
      <c r="BI145" s="127"/>
      <c r="BJ145" s="127"/>
    </row>
    <row r="146" spans="1:62" ht="21">
      <c r="A146" s="149"/>
      <c r="B146" s="150"/>
      <c r="C146" s="151"/>
      <c r="D146" s="267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127"/>
      <c r="AF146" s="127"/>
      <c r="AG146" s="276"/>
      <c r="AH146" s="276"/>
      <c r="AI146" s="276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411"/>
      <c r="AX146" s="411"/>
      <c r="AY146" s="411"/>
      <c r="AZ146" s="411"/>
      <c r="BA146" s="411"/>
      <c r="BB146" s="412"/>
      <c r="BC146" s="412"/>
      <c r="BD146" s="412"/>
      <c r="BE146" s="412"/>
      <c r="BF146" s="412"/>
      <c r="BG146" s="412"/>
      <c r="BH146" s="127"/>
      <c r="BI146" s="127"/>
      <c r="BJ146" s="127"/>
    </row>
    <row r="147" spans="1:62" ht="21">
      <c r="A147" s="149"/>
      <c r="B147" s="150"/>
      <c r="C147" s="151"/>
      <c r="D147" s="267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127"/>
      <c r="AF147" s="127"/>
      <c r="AG147" s="276"/>
      <c r="AH147" s="276"/>
      <c r="AI147" s="276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411"/>
      <c r="AX147" s="411"/>
      <c r="AY147" s="411"/>
      <c r="AZ147" s="411"/>
      <c r="BA147" s="411"/>
      <c r="BB147" s="412"/>
      <c r="BC147" s="412"/>
      <c r="BD147" s="412"/>
      <c r="BE147" s="412"/>
      <c r="BF147" s="412"/>
      <c r="BG147" s="412"/>
      <c r="BH147" s="127"/>
      <c r="BI147" s="127"/>
      <c r="BJ147" s="127"/>
    </row>
    <row r="148" spans="1:62" ht="21">
      <c r="A148" s="149"/>
      <c r="B148" s="150"/>
      <c r="C148" s="151"/>
      <c r="D148" s="267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127"/>
      <c r="AF148" s="127"/>
      <c r="AG148" s="276"/>
      <c r="AH148" s="276"/>
      <c r="AI148" s="276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411"/>
      <c r="AX148" s="411"/>
      <c r="AY148" s="411"/>
      <c r="AZ148" s="411"/>
      <c r="BA148" s="411"/>
      <c r="BB148" s="412"/>
      <c r="BC148" s="412"/>
      <c r="BD148" s="412"/>
      <c r="BE148" s="412"/>
      <c r="BF148" s="412"/>
      <c r="BG148" s="412"/>
      <c r="BH148" s="127"/>
      <c r="BI148" s="127"/>
      <c r="BJ148" s="127"/>
    </row>
    <row r="149" spans="1:62" ht="21">
      <c r="A149" s="149"/>
      <c r="B149" s="150"/>
      <c r="C149" s="151"/>
      <c r="D149" s="267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127"/>
      <c r="AF149" s="127"/>
      <c r="AG149" s="276"/>
      <c r="AH149" s="276"/>
      <c r="AI149" s="276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411"/>
      <c r="AX149" s="411"/>
      <c r="AY149" s="411"/>
      <c r="AZ149" s="411"/>
      <c r="BA149" s="411"/>
      <c r="BB149" s="412"/>
      <c r="BC149" s="412"/>
      <c r="BD149" s="412"/>
      <c r="BE149" s="412"/>
      <c r="BF149" s="412"/>
      <c r="BG149" s="412"/>
      <c r="BH149" s="127"/>
      <c r="BI149" s="127"/>
      <c r="BJ149" s="127"/>
    </row>
    <row r="150" spans="1:62" ht="21">
      <c r="A150" s="149"/>
      <c r="B150" s="150"/>
      <c r="C150" s="151"/>
      <c r="D150" s="267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127"/>
      <c r="AF150" s="127"/>
      <c r="AG150" s="276"/>
      <c r="AH150" s="276"/>
      <c r="AI150" s="276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411"/>
      <c r="AX150" s="411"/>
      <c r="AY150" s="411"/>
      <c r="AZ150" s="411"/>
      <c r="BA150" s="411"/>
      <c r="BB150" s="412"/>
      <c r="BC150" s="412"/>
      <c r="BD150" s="412"/>
      <c r="BE150" s="412"/>
      <c r="BF150" s="412"/>
      <c r="BG150" s="412"/>
      <c r="BH150" s="127"/>
      <c r="BI150" s="127"/>
      <c r="BJ150" s="127"/>
    </row>
    <row r="151" spans="1:62" ht="21">
      <c r="A151" s="149"/>
      <c r="B151" s="150"/>
      <c r="C151" s="151"/>
      <c r="D151" s="267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127"/>
      <c r="AF151" s="127"/>
      <c r="AG151" s="276"/>
      <c r="AH151" s="276"/>
      <c r="AI151" s="276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411"/>
      <c r="AX151" s="411"/>
      <c r="AY151" s="411"/>
      <c r="AZ151" s="411"/>
      <c r="BA151" s="411"/>
      <c r="BB151" s="412"/>
      <c r="BC151" s="412"/>
      <c r="BD151" s="412"/>
      <c r="BE151" s="412"/>
      <c r="BF151" s="412"/>
      <c r="BG151" s="412"/>
      <c r="BH151" s="127"/>
      <c r="BI151" s="127"/>
      <c r="BJ151" s="127"/>
    </row>
    <row r="152" spans="1:62" ht="21">
      <c r="A152" s="149"/>
      <c r="B152" s="150"/>
      <c r="C152" s="151"/>
      <c r="D152" s="267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127"/>
      <c r="AF152" s="127"/>
      <c r="AG152" s="276"/>
      <c r="AH152" s="276"/>
      <c r="AI152" s="276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411"/>
      <c r="AX152" s="411"/>
      <c r="AY152" s="411"/>
      <c r="AZ152" s="411"/>
      <c r="BA152" s="411"/>
      <c r="BB152" s="412"/>
      <c r="BC152" s="412"/>
      <c r="BD152" s="412"/>
      <c r="BE152" s="412"/>
      <c r="BF152" s="412"/>
      <c r="BG152" s="412"/>
      <c r="BH152" s="127"/>
      <c r="BI152" s="127"/>
      <c r="BJ152" s="127"/>
    </row>
    <row r="153" spans="1:62" ht="21">
      <c r="A153" s="149"/>
      <c r="B153" s="150"/>
      <c r="C153" s="151"/>
      <c r="D153" s="267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127"/>
      <c r="AF153" s="127"/>
      <c r="AG153" s="276"/>
      <c r="AH153" s="276"/>
      <c r="AI153" s="276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411"/>
      <c r="AX153" s="411"/>
      <c r="AY153" s="411"/>
      <c r="AZ153" s="411"/>
      <c r="BA153" s="411"/>
      <c r="BB153" s="412"/>
      <c r="BC153" s="412"/>
      <c r="BD153" s="412"/>
      <c r="BE153" s="412"/>
      <c r="BF153" s="412"/>
      <c r="BG153" s="412"/>
      <c r="BH153" s="127"/>
      <c r="BI153" s="127"/>
      <c r="BJ153" s="127"/>
    </row>
    <row r="154" spans="1:62" ht="21">
      <c r="A154" s="149"/>
      <c r="B154" s="150"/>
      <c r="C154" s="151"/>
      <c r="D154" s="267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127"/>
      <c r="AF154" s="127"/>
      <c r="AG154" s="276"/>
      <c r="AH154" s="276"/>
      <c r="AI154" s="276"/>
      <c r="AJ154" s="273"/>
      <c r="AK154" s="273"/>
      <c r="AL154" s="273"/>
      <c r="AM154" s="273"/>
      <c r="AN154" s="273"/>
      <c r="AO154" s="273"/>
      <c r="AP154" s="273"/>
      <c r="AQ154" s="273"/>
      <c r="AR154" s="273"/>
      <c r="AS154" s="273"/>
      <c r="AT154" s="273"/>
      <c r="AU154" s="273"/>
      <c r="AV154" s="273"/>
      <c r="AW154" s="411"/>
      <c r="AX154" s="411"/>
      <c r="AY154" s="411"/>
      <c r="AZ154" s="411"/>
      <c r="BA154" s="411"/>
      <c r="BB154" s="412"/>
      <c r="BC154" s="412"/>
      <c r="BD154" s="412"/>
      <c r="BE154" s="412"/>
      <c r="BF154" s="412"/>
      <c r="BG154" s="412"/>
      <c r="BH154" s="127"/>
      <c r="BI154" s="127"/>
      <c r="BJ154" s="127"/>
    </row>
    <row r="155" spans="1:62" ht="21">
      <c r="A155" s="149"/>
      <c r="B155" s="150"/>
      <c r="C155" s="151"/>
      <c r="D155" s="267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127"/>
      <c r="AF155" s="127"/>
      <c r="AG155" s="276"/>
      <c r="AH155" s="276"/>
      <c r="AI155" s="276"/>
      <c r="AJ155" s="273"/>
      <c r="AK155" s="273"/>
      <c r="AL155" s="273"/>
      <c r="AM155" s="273"/>
      <c r="AN155" s="273"/>
      <c r="AO155" s="273"/>
      <c r="AP155" s="273"/>
      <c r="AQ155" s="273"/>
      <c r="AR155" s="273"/>
      <c r="AS155" s="273"/>
      <c r="AT155" s="273"/>
      <c r="AU155" s="273"/>
      <c r="AV155" s="273"/>
      <c r="AW155" s="411"/>
      <c r="AX155" s="411"/>
      <c r="AY155" s="411"/>
      <c r="AZ155" s="411"/>
      <c r="BA155" s="411"/>
      <c r="BB155" s="412"/>
      <c r="BC155" s="412"/>
      <c r="BD155" s="412"/>
      <c r="BE155" s="412"/>
      <c r="BF155" s="412"/>
      <c r="BG155" s="412"/>
      <c r="BH155" s="127"/>
      <c r="BI155" s="127"/>
      <c r="BJ155" s="127"/>
    </row>
    <row r="156" spans="1:62" ht="21">
      <c r="A156" s="149"/>
      <c r="B156" s="150"/>
      <c r="C156" s="151"/>
      <c r="D156" s="267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127"/>
      <c r="AF156" s="127"/>
      <c r="AG156" s="276"/>
      <c r="AH156" s="276"/>
      <c r="AI156" s="276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411"/>
      <c r="AX156" s="411"/>
      <c r="AY156" s="411"/>
      <c r="AZ156" s="411"/>
      <c r="BA156" s="411"/>
      <c r="BB156" s="412"/>
      <c r="BC156" s="412"/>
      <c r="BD156" s="412"/>
      <c r="BE156" s="412"/>
      <c r="BF156" s="412"/>
      <c r="BG156" s="412"/>
      <c r="BH156" s="127"/>
      <c r="BI156" s="127"/>
      <c r="BJ156" s="127"/>
    </row>
    <row r="157" spans="1:62" ht="21">
      <c r="A157" s="149"/>
      <c r="B157" s="150"/>
      <c r="C157" s="151"/>
      <c r="D157" s="267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127"/>
      <c r="AF157" s="127"/>
      <c r="AG157" s="276"/>
      <c r="AH157" s="276"/>
      <c r="AI157" s="276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411"/>
      <c r="AX157" s="411"/>
      <c r="AY157" s="411"/>
      <c r="AZ157" s="411"/>
      <c r="BA157" s="411"/>
      <c r="BB157" s="412"/>
      <c r="BC157" s="412"/>
      <c r="BD157" s="412"/>
      <c r="BE157" s="412"/>
      <c r="BF157" s="412"/>
      <c r="BG157" s="412"/>
      <c r="BH157" s="127"/>
      <c r="BI157" s="127"/>
      <c r="BJ157" s="127"/>
    </row>
    <row r="158" spans="1:62" ht="21">
      <c r="A158" s="149"/>
      <c r="B158" s="150"/>
      <c r="C158" s="151"/>
      <c r="D158" s="267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127"/>
      <c r="AF158" s="127"/>
      <c r="AG158" s="276"/>
      <c r="AH158" s="276"/>
      <c r="AI158" s="276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73"/>
      <c r="AV158" s="273"/>
      <c r="AW158" s="411"/>
      <c r="AX158" s="411"/>
      <c r="AY158" s="411"/>
      <c r="AZ158" s="411"/>
      <c r="BA158" s="411"/>
      <c r="BB158" s="412"/>
      <c r="BC158" s="412"/>
      <c r="BD158" s="412"/>
      <c r="BE158" s="412"/>
      <c r="BF158" s="412"/>
      <c r="BG158" s="412"/>
      <c r="BH158" s="127"/>
      <c r="BI158" s="127"/>
      <c r="BJ158" s="127"/>
    </row>
    <row r="159" spans="1:62" ht="21">
      <c r="A159" s="149"/>
      <c r="B159" s="150"/>
      <c r="C159" s="151"/>
      <c r="D159" s="267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127"/>
      <c r="AF159" s="127"/>
      <c r="AG159" s="276"/>
      <c r="AH159" s="276"/>
      <c r="AI159" s="276"/>
      <c r="AJ159" s="273"/>
      <c r="AK159" s="273"/>
      <c r="AL159" s="273"/>
      <c r="AM159" s="273"/>
      <c r="AN159" s="273"/>
      <c r="AO159" s="273"/>
      <c r="AP159" s="273"/>
      <c r="AQ159" s="273"/>
      <c r="AR159" s="273"/>
      <c r="AS159" s="273"/>
      <c r="AT159" s="273"/>
      <c r="AU159" s="273"/>
      <c r="AV159" s="273"/>
      <c r="AW159" s="411"/>
      <c r="AX159" s="411"/>
      <c r="AY159" s="411"/>
      <c r="AZ159" s="411"/>
      <c r="BA159" s="411"/>
      <c r="BB159" s="412"/>
      <c r="BC159" s="412"/>
      <c r="BD159" s="412"/>
      <c r="BE159" s="412"/>
      <c r="BF159" s="412"/>
      <c r="BG159" s="412"/>
      <c r="BH159" s="127"/>
      <c r="BI159" s="127"/>
      <c r="BJ159" s="127"/>
    </row>
    <row r="160" spans="1:62" ht="21">
      <c r="A160" s="149"/>
      <c r="B160" s="150"/>
      <c r="C160" s="151"/>
      <c r="D160" s="267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127"/>
      <c r="AF160" s="127"/>
      <c r="AG160" s="276"/>
      <c r="AH160" s="276"/>
      <c r="AI160" s="276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411"/>
      <c r="AX160" s="411"/>
      <c r="AY160" s="411"/>
      <c r="AZ160" s="411"/>
      <c r="BA160" s="411"/>
      <c r="BB160" s="412"/>
      <c r="BC160" s="412"/>
      <c r="BD160" s="412"/>
      <c r="BE160" s="412"/>
      <c r="BF160" s="412"/>
      <c r="BG160" s="412"/>
      <c r="BH160" s="127"/>
      <c r="BI160" s="127"/>
      <c r="BJ160" s="127"/>
    </row>
    <row r="161" spans="1:62" ht="21">
      <c r="A161" s="149"/>
      <c r="B161" s="150"/>
      <c r="C161" s="151"/>
      <c r="D161" s="267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127"/>
      <c r="AF161" s="127"/>
      <c r="AG161" s="276"/>
      <c r="AH161" s="276"/>
      <c r="AI161" s="276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411"/>
      <c r="AX161" s="411"/>
      <c r="AY161" s="411"/>
      <c r="AZ161" s="411"/>
      <c r="BA161" s="411"/>
      <c r="BB161" s="412"/>
      <c r="BC161" s="412"/>
      <c r="BD161" s="412"/>
      <c r="BE161" s="412"/>
      <c r="BF161" s="412"/>
      <c r="BG161" s="412"/>
      <c r="BH161" s="127"/>
      <c r="BI161" s="127"/>
      <c r="BJ161" s="127"/>
    </row>
    <row r="162" spans="1:62" ht="21">
      <c r="A162" s="149"/>
      <c r="B162" s="150"/>
      <c r="C162" s="151"/>
      <c r="D162" s="267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127"/>
      <c r="AF162" s="127"/>
      <c r="AG162" s="276"/>
      <c r="AH162" s="276"/>
      <c r="AI162" s="276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411"/>
      <c r="AX162" s="411"/>
      <c r="AY162" s="411"/>
      <c r="AZ162" s="411"/>
      <c r="BA162" s="411"/>
      <c r="BB162" s="412"/>
      <c r="BC162" s="412"/>
      <c r="BD162" s="412"/>
      <c r="BE162" s="412"/>
      <c r="BF162" s="412"/>
      <c r="BG162" s="412"/>
      <c r="BH162" s="127"/>
      <c r="BI162" s="127"/>
      <c r="BJ162" s="127"/>
    </row>
    <row r="163" spans="1:62" ht="21">
      <c r="A163" s="149"/>
      <c r="B163" s="150"/>
      <c r="C163" s="151"/>
      <c r="D163" s="267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127"/>
      <c r="AF163" s="127"/>
      <c r="AG163" s="276"/>
      <c r="AH163" s="276"/>
      <c r="AI163" s="276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73"/>
      <c r="AV163" s="273"/>
      <c r="AW163" s="411"/>
      <c r="AX163" s="411"/>
      <c r="AY163" s="411"/>
      <c r="AZ163" s="411"/>
      <c r="BA163" s="411"/>
      <c r="BB163" s="412"/>
      <c r="BC163" s="412"/>
      <c r="BD163" s="412"/>
      <c r="BE163" s="412"/>
      <c r="BF163" s="412"/>
      <c r="BG163" s="412"/>
      <c r="BH163" s="127"/>
      <c r="BI163" s="127"/>
      <c r="BJ163" s="127"/>
    </row>
    <row r="164" spans="1:62" ht="21">
      <c r="A164" s="149"/>
      <c r="B164" s="150"/>
      <c r="C164" s="151"/>
      <c r="D164" s="267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127"/>
      <c r="AF164" s="127"/>
      <c r="AG164" s="276"/>
      <c r="AH164" s="276"/>
      <c r="AI164" s="276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411"/>
      <c r="AX164" s="411"/>
      <c r="AY164" s="411"/>
      <c r="AZ164" s="411"/>
      <c r="BA164" s="411"/>
      <c r="BB164" s="412"/>
      <c r="BC164" s="412"/>
      <c r="BD164" s="412"/>
      <c r="BE164" s="412"/>
      <c r="BF164" s="412"/>
      <c r="BG164" s="412"/>
      <c r="BH164" s="127"/>
      <c r="BI164" s="127"/>
      <c r="BJ164" s="127"/>
    </row>
    <row r="165" spans="1:62" ht="21">
      <c r="A165" s="149"/>
      <c r="B165" s="150"/>
      <c r="C165" s="151"/>
      <c r="D165" s="267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127"/>
      <c r="AF165" s="127"/>
      <c r="AG165" s="276"/>
      <c r="AH165" s="276"/>
      <c r="AI165" s="276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3"/>
      <c r="AW165" s="411"/>
      <c r="AX165" s="411"/>
      <c r="AY165" s="411"/>
      <c r="AZ165" s="411"/>
      <c r="BA165" s="411"/>
      <c r="BB165" s="412"/>
      <c r="BC165" s="412"/>
      <c r="BD165" s="412"/>
      <c r="BE165" s="412"/>
      <c r="BF165" s="412"/>
      <c r="BG165" s="412"/>
      <c r="BH165" s="127"/>
      <c r="BI165" s="127"/>
      <c r="BJ165" s="127"/>
    </row>
    <row r="166" spans="1:62" ht="21">
      <c r="A166" s="149"/>
      <c r="B166" s="150"/>
      <c r="C166" s="151"/>
      <c r="D166" s="267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127"/>
      <c r="AF166" s="127"/>
      <c r="AG166" s="276"/>
      <c r="AH166" s="276"/>
      <c r="AI166" s="276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411"/>
      <c r="AX166" s="411"/>
      <c r="AY166" s="411"/>
      <c r="AZ166" s="411"/>
      <c r="BA166" s="411"/>
      <c r="BB166" s="412"/>
      <c r="BC166" s="412"/>
      <c r="BD166" s="412"/>
      <c r="BE166" s="412"/>
      <c r="BF166" s="412"/>
      <c r="BG166" s="412"/>
      <c r="BH166" s="127"/>
      <c r="BI166" s="127"/>
      <c r="BJ166" s="127"/>
    </row>
    <row r="167" spans="1:62" ht="21">
      <c r="A167" s="149"/>
      <c r="B167" s="150"/>
      <c r="C167" s="151"/>
      <c r="D167" s="267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127"/>
      <c r="AF167" s="127"/>
      <c r="AG167" s="276"/>
      <c r="AH167" s="276"/>
      <c r="AI167" s="276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411"/>
      <c r="AX167" s="411"/>
      <c r="AY167" s="411"/>
      <c r="AZ167" s="411"/>
      <c r="BA167" s="411"/>
      <c r="BB167" s="412"/>
      <c r="BC167" s="412"/>
      <c r="BD167" s="412"/>
      <c r="BE167" s="412"/>
      <c r="BF167" s="412"/>
      <c r="BG167" s="412"/>
      <c r="BH167" s="127"/>
      <c r="BI167" s="127"/>
      <c r="BJ167" s="127"/>
    </row>
    <row r="168" spans="1:62" ht="21">
      <c r="A168" s="149"/>
      <c r="B168" s="150"/>
      <c r="C168" s="151"/>
      <c r="D168" s="267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127"/>
      <c r="AF168" s="127"/>
      <c r="AG168" s="276"/>
      <c r="AH168" s="276"/>
      <c r="AI168" s="276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411"/>
      <c r="AX168" s="411"/>
      <c r="AY168" s="411"/>
      <c r="AZ168" s="411"/>
      <c r="BA168" s="411"/>
      <c r="BB168" s="412"/>
      <c r="BC168" s="412"/>
      <c r="BD168" s="412"/>
      <c r="BE168" s="412"/>
      <c r="BF168" s="412"/>
      <c r="BG168" s="412"/>
      <c r="BH168" s="127"/>
      <c r="BI168" s="127"/>
      <c r="BJ168" s="127"/>
    </row>
    <row r="169" spans="1:62" ht="21">
      <c r="A169" s="149"/>
      <c r="B169" s="150"/>
      <c r="C169" s="151"/>
      <c r="D169" s="267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127"/>
      <c r="AF169" s="127"/>
      <c r="AG169" s="276"/>
      <c r="AH169" s="276"/>
      <c r="AI169" s="276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273"/>
      <c r="AU169" s="273"/>
      <c r="AV169" s="273"/>
      <c r="AW169" s="411"/>
      <c r="AX169" s="411"/>
      <c r="AY169" s="411"/>
      <c r="AZ169" s="411"/>
      <c r="BA169" s="411"/>
      <c r="BB169" s="412"/>
      <c r="BC169" s="412"/>
      <c r="BD169" s="412"/>
      <c r="BE169" s="412"/>
      <c r="BF169" s="412"/>
      <c r="BG169" s="412"/>
      <c r="BH169" s="127"/>
      <c r="BI169" s="127"/>
      <c r="BJ169" s="127"/>
    </row>
    <row r="170" spans="1:62" ht="21">
      <c r="A170" s="149"/>
      <c r="B170" s="150"/>
      <c r="C170" s="151"/>
      <c r="D170" s="267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127"/>
      <c r="AF170" s="127"/>
      <c r="AG170" s="276"/>
      <c r="AH170" s="276"/>
      <c r="AI170" s="276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411"/>
      <c r="AX170" s="411"/>
      <c r="AY170" s="411"/>
      <c r="AZ170" s="411"/>
      <c r="BA170" s="411"/>
      <c r="BB170" s="412"/>
      <c r="BC170" s="412"/>
      <c r="BD170" s="412"/>
      <c r="BE170" s="412"/>
      <c r="BF170" s="412"/>
      <c r="BG170" s="412"/>
      <c r="BH170" s="127"/>
      <c r="BI170" s="127"/>
      <c r="BJ170" s="127"/>
    </row>
    <row r="171" spans="1:62" ht="21">
      <c r="A171" s="149"/>
      <c r="B171" s="150"/>
      <c r="C171" s="151"/>
      <c r="D171" s="267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127"/>
      <c r="AF171" s="127"/>
      <c r="AG171" s="276"/>
      <c r="AH171" s="276"/>
      <c r="AI171" s="276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411"/>
      <c r="AX171" s="411"/>
      <c r="AY171" s="411"/>
      <c r="AZ171" s="411"/>
      <c r="BA171" s="411"/>
      <c r="BB171" s="412"/>
      <c r="BC171" s="412"/>
      <c r="BD171" s="412"/>
      <c r="BE171" s="412"/>
      <c r="BF171" s="412"/>
      <c r="BG171" s="412"/>
      <c r="BH171" s="127"/>
      <c r="BI171" s="127"/>
      <c r="BJ171" s="127"/>
    </row>
    <row r="172" spans="1:62" ht="21">
      <c r="A172" s="149"/>
      <c r="B172" s="150"/>
      <c r="C172" s="151"/>
      <c r="D172" s="267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127"/>
      <c r="AF172" s="127"/>
      <c r="AG172" s="276"/>
      <c r="AH172" s="276"/>
      <c r="AI172" s="276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411"/>
      <c r="AX172" s="411"/>
      <c r="AY172" s="411"/>
      <c r="AZ172" s="411"/>
      <c r="BA172" s="411"/>
      <c r="BB172" s="412"/>
      <c r="BC172" s="412"/>
      <c r="BD172" s="412"/>
      <c r="BE172" s="412"/>
      <c r="BF172" s="412"/>
      <c r="BG172" s="412"/>
      <c r="BH172" s="127"/>
      <c r="BI172" s="127"/>
      <c r="BJ172" s="127"/>
    </row>
    <row r="173" spans="1:62" ht="21">
      <c r="A173" s="149"/>
      <c r="B173" s="150"/>
      <c r="C173" s="151"/>
      <c r="D173" s="267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127"/>
      <c r="AF173" s="127"/>
      <c r="AG173" s="276"/>
      <c r="AH173" s="276"/>
      <c r="AI173" s="276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411"/>
      <c r="AX173" s="411"/>
      <c r="AY173" s="411"/>
      <c r="AZ173" s="411"/>
      <c r="BA173" s="411"/>
      <c r="BB173" s="412"/>
      <c r="BC173" s="412"/>
      <c r="BD173" s="412"/>
      <c r="BE173" s="412"/>
      <c r="BF173" s="412"/>
      <c r="BG173" s="412"/>
      <c r="BH173" s="127"/>
      <c r="BI173" s="127"/>
      <c r="BJ173" s="127"/>
    </row>
    <row r="174" spans="1:62" ht="21">
      <c r="A174" s="149"/>
      <c r="B174" s="150"/>
      <c r="C174" s="151"/>
      <c r="D174" s="267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127"/>
      <c r="AF174" s="127"/>
      <c r="AG174" s="276"/>
      <c r="AH174" s="276"/>
      <c r="AI174" s="276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411"/>
      <c r="AX174" s="411"/>
      <c r="AY174" s="411"/>
      <c r="AZ174" s="411"/>
      <c r="BA174" s="411"/>
      <c r="BB174" s="412"/>
      <c r="BC174" s="412"/>
      <c r="BD174" s="412"/>
      <c r="BE174" s="412"/>
      <c r="BF174" s="412"/>
      <c r="BG174" s="412"/>
      <c r="BH174" s="127"/>
      <c r="BI174" s="127"/>
      <c r="BJ174" s="127"/>
    </row>
    <row r="175" spans="1:62" ht="21">
      <c r="A175" s="149"/>
      <c r="B175" s="150"/>
      <c r="C175" s="151"/>
      <c r="D175" s="267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127"/>
      <c r="AF175" s="127"/>
      <c r="AG175" s="276"/>
      <c r="AH175" s="276"/>
      <c r="AI175" s="276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411"/>
      <c r="AX175" s="411"/>
      <c r="AY175" s="411"/>
      <c r="AZ175" s="411"/>
      <c r="BA175" s="411"/>
      <c r="BB175" s="412"/>
      <c r="BC175" s="412"/>
      <c r="BD175" s="412"/>
      <c r="BE175" s="412"/>
      <c r="BF175" s="412"/>
      <c r="BG175" s="412"/>
      <c r="BH175" s="127"/>
      <c r="BI175" s="127"/>
      <c r="BJ175" s="127"/>
    </row>
    <row r="176" spans="1:62" ht="21">
      <c r="A176" s="149"/>
      <c r="B176" s="150"/>
      <c r="C176" s="151"/>
      <c r="D176" s="267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127"/>
      <c r="AF176" s="127"/>
      <c r="AG176" s="276"/>
      <c r="AH176" s="276"/>
      <c r="AI176" s="276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411"/>
      <c r="AX176" s="411"/>
      <c r="AY176" s="411"/>
      <c r="AZ176" s="411"/>
      <c r="BA176" s="411"/>
      <c r="BB176" s="412"/>
      <c r="BC176" s="412"/>
      <c r="BD176" s="412"/>
      <c r="BE176" s="412"/>
      <c r="BF176" s="412"/>
      <c r="BG176" s="412"/>
      <c r="BH176" s="127"/>
      <c r="BI176" s="127"/>
      <c r="BJ176" s="127"/>
    </row>
    <row r="177" spans="1:62" ht="21">
      <c r="A177" s="149"/>
      <c r="B177" s="150"/>
      <c r="C177" s="151"/>
      <c r="D177" s="267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127"/>
      <c r="AF177" s="127"/>
      <c r="AG177" s="276"/>
      <c r="AH177" s="276"/>
      <c r="AI177" s="276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411"/>
      <c r="AX177" s="411"/>
      <c r="AY177" s="411"/>
      <c r="AZ177" s="411"/>
      <c r="BA177" s="411"/>
      <c r="BB177" s="412"/>
      <c r="BC177" s="412"/>
      <c r="BD177" s="412"/>
      <c r="BE177" s="412"/>
      <c r="BF177" s="412"/>
      <c r="BG177" s="412"/>
      <c r="BH177" s="127"/>
      <c r="BI177" s="127"/>
      <c r="BJ177" s="127"/>
    </row>
    <row r="178" spans="1:62" ht="21">
      <c r="A178" s="149"/>
      <c r="B178" s="150"/>
      <c r="C178" s="151"/>
      <c r="D178" s="267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127"/>
      <c r="AF178" s="127"/>
      <c r="AG178" s="276"/>
      <c r="AH178" s="276"/>
      <c r="AI178" s="276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411"/>
      <c r="AX178" s="411"/>
      <c r="AY178" s="411"/>
      <c r="AZ178" s="411"/>
      <c r="BA178" s="411"/>
      <c r="BB178" s="412"/>
      <c r="BC178" s="412"/>
      <c r="BD178" s="412"/>
      <c r="BE178" s="412"/>
      <c r="BF178" s="412"/>
      <c r="BG178" s="412"/>
      <c r="BH178" s="127"/>
      <c r="BI178" s="127"/>
      <c r="BJ178" s="127"/>
    </row>
    <row r="179" spans="1:62" ht="21">
      <c r="A179" s="149"/>
      <c r="B179" s="150"/>
      <c r="C179" s="151"/>
      <c r="D179" s="267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127"/>
      <c r="AF179" s="127"/>
      <c r="AG179" s="276"/>
      <c r="AH179" s="276"/>
      <c r="AI179" s="276"/>
      <c r="AJ179" s="273"/>
      <c r="AK179" s="273"/>
      <c r="AL179" s="273"/>
      <c r="AM179" s="273"/>
      <c r="AN179" s="273"/>
      <c r="AO179" s="273"/>
      <c r="AP179" s="273"/>
      <c r="AQ179" s="273"/>
      <c r="AR179" s="273"/>
      <c r="AS179" s="273"/>
      <c r="AT179" s="273"/>
      <c r="AU179" s="273"/>
      <c r="AV179" s="273"/>
      <c r="AW179" s="411"/>
      <c r="AX179" s="411"/>
      <c r="AY179" s="411"/>
      <c r="AZ179" s="411"/>
      <c r="BA179" s="411"/>
      <c r="BB179" s="412"/>
      <c r="BC179" s="412"/>
      <c r="BD179" s="412"/>
      <c r="BE179" s="412"/>
      <c r="BF179" s="412"/>
      <c r="BG179" s="412"/>
      <c r="BH179" s="127"/>
      <c r="BI179" s="127"/>
      <c r="BJ179" s="127"/>
    </row>
    <row r="180" spans="1:62" ht="21">
      <c r="A180" s="149"/>
      <c r="B180" s="150"/>
      <c r="C180" s="151"/>
      <c r="D180" s="267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127"/>
      <c r="AF180" s="127"/>
      <c r="AG180" s="276"/>
      <c r="AH180" s="276"/>
      <c r="AI180" s="276"/>
      <c r="AJ180" s="273"/>
      <c r="AK180" s="273"/>
      <c r="AL180" s="273"/>
      <c r="AM180" s="273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411"/>
      <c r="AX180" s="411"/>
      <c r="AY180" s="411"/>
      <c r="AZ180" s="411"/>
      <c r="BA180" s="411"/>
      <c r="BB180" s="412"/>
      <c r="BC180" s="412"/>
      <c r="BD180" s="412"/>
      <c r="BE180" s="412"/>
      <c r="BF180" s="412"/>
      <c r="BG180" s="412"/>
      <c r="BH180" s="127"/>
      <c r="BI180" s="127"/>
      <c r="BJ180" s="127"/>
    </row>
    <row r="181" spans="1:62" ht="21">
      <c r="A181" s="149"/>
      <c r="B181" s="150"/>
      <c r="C181" s="151"/>
      <c r="D181" s="267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127"/>
      <c r="AF181" s="127"/>
      <c r="AG181" s="276"/>
      <c r="AH181" s="276"/>
      <c r="AI181" s="276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411"/>
      <c r="AX181" s="411"/>
      <c r="AY181" s="411"/>
      <c r="AZ181" s="411"/>
      <c r="BA181" s="411"/>
      <c r="BB181" s="412"/>
      <c r="BC181" s="412"/>
      <c r="BD181" s="412"/>
      <c r="BE181" s="412"/>
      <c r="BF181" s="412"/>
      <c r="BG181" s="412"/>
      <c r="BH181" s="127"/>
      <c r="BI181" s="127"/>
      <c r="BJ181" s="127"/>
    </row>
    <row r="182" spans="1:62" ht="21">
      <c r="A182" s="149"/>
      <c r="B182" s="150"/>
      <c r="C182" s="151"/>
      <c r="D182" s="267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127"/>
      <c r="AF182" s="127"/>
      <c r="AG182" s="276"/>
      <c r="AH182" s="276"/>
      <c r="AI182" s="276"/>
      <c r="AJ182" s="273"/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73"/>
      <c r="AV182" s="273"/>
      <c r="AW182" s="411"/>
      <c r="AX182" s="411"/>
      <c r="AY182" s="411"/>
      <c r="AZ182" s="411"/>
      <c r="BA182" s="411"/>
      <c r="BB182" s="412"/>
      <c r="BC182" s="412"/>
      <c r="BD182" s="412"/>
      <c r="BE182" s="412"/>
      <c r="BF182" s="412"/>
      <c r="BG182" s="412"/>
      <c r="BH182" s="127"/>
      <c r="BI182" s="127"/>
      <c r="BJ182" s="127"/>
    </row>
    <row r="183" spans="1:62" ht="21">
      <c r="A183" s="149"/>
      <c r="B183" s="150"/>
      <c r="C183" s="151"/>
      <c r="D183" s="267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127"/>
      <c r="AF183" s="127"/>
      <c r="AG183" s="276"/>
      <c r="AH183" s="276"/>
      <c r="AI183" s="276"/>
      <c r="AJ183" s="273"/>
      <c r="AK183" s="273"/>
      <c r="AL183" s="273"/>
      <c r="AM183" s="273"/>
      <c r="AN183" s="273"/>
      <c r="AO183" s="273"/>
      <c r="AP183" s="273"/>
      <c r="AQ183" s="273"/>
      <c r="AR183" s="273"/>
      <c r="AS183" s="273"/>
      <c r="AT183" s="273"/>
      <c r="AU183" s="273"/>
      <c r="AV183" s="273"/>
      <c r="AW183" s="411"/>
      <c r="AX183" s="411"/>
      <c r="AY183" s="411"/>
      <c r="AZ183" s="411"/>
      <c r="BA183" s="411"/>
      <c r="BB183" s="412"/>
      <c r="BC183" s="412"/>
      <c r="BD183" s="412"/>
      <c r="BE183" s="412"/>
      <c r="BF183" s="412"/>
      <c r="BG183" s="412"/>
      <c r="BH183" s="127"/>
      <c r="BI183" s="127"/>
      <c r="BJ183" s="127"/>
    </row>
    <row r="184" spans="1:62" ht="21">
      <c r="A184" s="149"/>
      <c r="B184" s="150"/>
      <c r="C184" s="151"/>
      <c r="D184" s="267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127"/>
      <c r="AF184" s="127"/>
      <c r="AG184" s="276"/>
      <c r="AH184" s="276"/>
      <c r="AI184" s="276"/>
      <c r="AJ184" s="273"/>
      <c r="AK184" s="273"/>
      <c r="AL184" s="273"/>
      <c r="AM184" s="273"/>
      <c r="AN184" s="273"/>
      <c r="AO184" s="273"/>
      <c r="AP184" s="273"/>
      <c r="AQ184" s="273"/>
      <c r="AR184" s="273"/>
      <c r="AS184" s="273"/>
      <c r="AT184" s="273"/>
      <c r="AU184" s="273"/>
      <c r="AV184" s="273"/>
      <c r="AW184" s="411"/>
      <c r="AX184" s="411"/>
      <c r="AY184" s="411"/>
      <c r="AZ184" s="411"/>
      <c r="BA184" s="411"/>
      <c r="BB184" s="412"/>
      <c r="BC184" s="412"/>
      <c r="BD184" s="412"/>
      <c r="BE184" s="412"/>
      <c r="BF184" s="412"/>
      <c r="BG184" s="412"/>
      <c r="BH184" s="127"/>
      <c r="BI184" s="127"/>
      <c r="BJ184" s="127"/>
    </row>
    <row r="185" spans="1:62" ht="21">
      <c r="A185" s="149"/>
      <c r="B185" s="150"/>
      <c r="C185" s="151"/>
      <c r="D185" s="267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127"/>
      <c r="AF185" s="127"/>
      <c r="AG185" s="276"/>
      <c r="AH185" s="276"/>
      <c r="AI185" s="276"/>
      <c r="AJ185" s="273"/>
      <c r="AK185" s="273"/>
      <c r="AL185" s="273"/>
      <c r="AM185" s="273"/>
      <c r="AN185" s="273"/>
      <c r="AO185" s="273"/>
      <c r="AP185" s="273"/>
      <c r="AQ185" s="273"/>
      <c r="AR185" s="273"/>
      <c r="AS185" s="273"/>
      <c r="AT185" s="273"/>
      <c r="AU185" s="273"/>
      <c r="AV185" s="273"/>
      <c r="AW185" s="411"/>
      <c r="AX185" s="411"/>
      <c r="AY185" s="411"/>
      <c r="AZ185" s="411"/>
      <c r="BA185" s="411"/>
      <c r="BB185" s="412"/>
      <c r="BC185" s="412"/>
      <c r="BD185" s="412"/>
      <c r="BE185" s="412"/>
      <c r="BF185" s="412"/>
      <c r="BG185" s="412"/>
      <c r="BH185" s="127"/>
      <c r="BI185" s="127"/>
      <c r="BJ185" s="127"/>
    </row>
    <row r="186" spans="1:62" ht="21">
      <c r="A186" s="149"/>
      <c r="B186" s="150"/>
      <c r="C186" s="151"/>
      <c r="D186" s="267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127"/>
      <c r="AF186" s="127"/>
      <c r="AG186" s="276"/>
      <c r="AH186" s="276"/>
      <c r="AI186" s="276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411"/>
      <c r="AX186" s="411"/>
      <c r="AY186" s="411"/>
      <c r="AZ186" s="411"/>
      <c r="BA186" s="411"/>
      <c r="BB186" s="412"/>
      <c r="BC186" s="412"/>
      <c r="BD186" s="412"/>
      <c r="BE186" s="412"/>
      <c r="BF186" s="412"/>
      <c r="BG186" s="412"/>
      <c r="BH186" s="127"/>
      <c r="BI186" s="127"/>
      <c r="BJ186" s="127"/>
    </row>
    <row r="187" spans="1:62" ht="21">
      <c r="A187" s="149"/>
      <c r="B187" s="150"/>
      <c r="C187" s="151"/>
      <c r="D187" s="267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127"/>
      <c r="AF187" s="127"/>
      <c r="AG187" s="276"/>
      <c r="AH187" s="276"/>
      <c r="AI187" s="276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411"/>
      <c r="AX187" s="411"/>
      <c r="AY187" s="411"/>
      <c r="AZ187" s="411"/>
      <c r="BA187" s="411"/>
      <c r="BB187" s="412"/>
      <c r="BC187" s="412"/>
      <c r="BD187" s="412"/>
      <c r="BE187" s="412"/>
      <c r="BF187" s="412"/>
      <c r="BG187" s="412"/>
      <c r="BH187" s="127"/>
      <c r="BI187" s="127"/>
      <c r="BJ187" s="127"/>
    </row>
    <row r="188" spans="1:62" ht="21">
      <c r="A188" s="149"/>
      <c r="B188" s="150"/>
      <c r="C188" s="151"/>
      <c r="D188" s="267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127"/>
      <c r="AF188" s="127"/>
      <c r="AG188" s="276"/>
      <c r="AH188" s="276"/>
      <c r="AI188" s="276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411"/>
      <c r="AX188" s="411"/>
      <c r="AY188" s="411"/>
      <c r="AZ188" s="411"/>
      <c r="BA188" s="411"/>
      <c r="BB188" s="412"/>
      <c r="BC188" s="412"/>
      <c r="BD188" s="412"/>
      <c r="BE188" s="412"/>
      <c r="BF188" s="412"/>
      <c r="BG188" s="412"/>
      <c r="BH188" s="127"/>
      <c r="BI188" s="127"/>
      <c r="BJ188" s="127"/>
    </row>
    <row r="189" spans="1:62" ht="21">
      <c r="A189" s="149"/>
      <c r="B189" s="150"/>
      <c r="C189" s="151"/>
      <c r="D189" s="267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127"/>
      <c r="AF189" s="127"/>
      <c r="AG189" s="276"/>
      <c r="AH189" s="276"/>
      <c r="AI189" s="276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411"/>
      <c r="AX189" s="411"/>
      <c r="AY189" s="411"/>
      <c r="AZ189" s="411"/>
      <c r="BA189" s="411"/>
      <c r="BB189" s="412"/>
      <c r="BC189" s="412"/>
      <c r="BD189" s="412"/>
      <c r="BE189" s="412"/>
      <c r="BF189" s="412"/>
      <c r="BG189" s="412"/>
      <c r="BH189" s="127"/>
      <c r="BI189" s="127"/>
      <c r="BJ189" s="127"/>
    </row>
    <row r="190" spans="1:62" ht="21">
      <c r="A190" s="149"/>
      <c r="B190" s="150"/>
      <c r="C190" s="151"/>
      <c r="D190" s="267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127"/>
      <c r="AF190" s="127"/>
      <c r="AG190" s="276"/>
      <c r="AH190" s="276"/>
      <c r="AI190" s="276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411"/>
      <c r="AX190" s="411"/>
      <c r="AY190" s="411"/>
      <c r="AZ190" s="411"/>
      <c r="BA190" s="411"/>
      <c r="BB190" s="412"/>
      <c r="BC190" s="412"/>
      <c r="BD190" s="412"/>
      <c r="BE190" s="412"/>
      <c r="BF190" s="412"/>
      <c r="BG190" s="412"/>
      <c r="BH190" s="127"/>
      <c r="BI190" s="127"/>
      <c r="BJ190" s="127"/>
    </row>
    <row r="191" spans="1:62" ht="21">
      <c r="A191" s="149"/>
      <c r="B191" s="150"/>
      <c r="C191" s="151"/>
      <c r="D191" s="267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127"/>
      <c r="AF191" s="127"/>
      <c r="AG191" s="276"/>
      <c r="AH191" s="276"/>
      <c r="AI191" s="276"/>
      <c r="AJ191" s="273"/>
      <c r="AK191" s="273"/>
      <c r="AL191" s="273"/>
      <c r="AM191" s="273"/>
      <c r="AN191" s="273"/>
      <c r="AO191" s="273"/>
      <c r="AP191" s="273"/>
      <c r="AQ191" s="273"/>
      <c r="AR191" s="273"/>
      <c r="AS191" s="273"/>
      <c r="AT191" s="273"/>
      <c r="AU191" s="273"/>
      <c r="AV191" s="273"/>
      <c r="AW191" s="411"/>
      <c r="AX191" s="411"/>
      <c r="AY191" s="411"/>
      <c r="AZ191" s="411"/>
      <c r="BA191" s="411"/>
      <c r="BB191" s="412"/>
      <c r="BC191" s="412"/>
      <c r="BD191" s="412"/>
      <c r="BE191" s="412"/>
      <c r="BF191" s="412"/>
      <c r="BG191" s="412"/>
      <c r="BH191" s="127"/>
      <c r="BI191" s="127"/>
      <c r="BJ191" s="127"/>
    </row>
    <row r="192" spans="1:62" ht="21">
      <c r="A192" s="149"/>
      <c r="B192" s="150"/>
      <c r="C192" s="151"/>
      <c r="D192" s="267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127"/>
      <c r="AF192" s="127"/>
      <c r="AG192" s="276"/>
      <c r="AH192" s="276"/>
      <c r="AI192" s="276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411"/>
      <c r="AX192" s="411"/>
      <c r="AY192" s="411"/>
      <c r="AZ192" s="411"/>
      <c r="BA192" s="411"/>
      <c r="BB192" s="412"/>
      <c r="BC192" s="412"/>
      <c r="BD192" s="412"/>
      <c r="BE192" s="412"/>
      <c r="BF192" s="412"/>
      <c r="BG192" s="412"/>
      <c r="BH192" s="127"/>
      <c r="BI192" s="127"/>
      <c r="BJ192" s="127"/>
    </row>
    <row r="193" spans="1:62" ht="21">
      <c r="A193" s="149"/>
      <c r="B193" s="150"/>
      <c r="C193" s="151"/>
      <c r="D193" s="267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241"/>
      <c r="AD193" s="241"/>
      <c r="AE193" s="127"/>
      <c r="AF193" s="127"/>
      <c r="AG193" s="276"/>
      <c r="AH193" s="276"/>
      <c r="AI193" s="276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411"/>
      <c r="AX193" s="411"/>
      <c r="AY193" s="411"/>
      <c r="AZ193" s="411"/>
      <c r="BA193" s="411"/>
      <c r="BB193" s="412"/>
      <c r="BC193" s="412"/>
      <c r="BD193" s="412"/>
      <c r="BE193" s="412"/>
      <c r="BF193" s="412"/>
      <c r="BG193" s="412"/>
      <c r="BH193" s="127"/>
      <c r="BI193" s="127"/>
      <c r="BJ193" s="127"/>
    </row>
    <row r="194" spans="1:62" ht="21">
      <c r="A194" s="149"/>
      <c r="B194" s="150"/>
      <c r="C194" s="151"/>
      <c r="D194" s="267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127"/>
      <c r="AF194" s="127"/>
      <c r="AG194" s="276"/>
      <c r="AH194" s="276"/>
      <c r="AI194" s="276"/>
      <c r="AJ194" s="273"/>
      <c r="AK194" s="273"/>
      <c r="AL194" s="273"/>
      <c r="AM194" s="273"/>
      <c r="AN194" s="273"/>
      <c r="AO194" s="273"/>
      <c r="AP194" s="273"/>
      <c r="AQ194" s="273"/>
      <c r="AR194" s="273"/>
      <c r="AS194" s="273"/>
      <c r="AT194" s="273"/>
      <c r="AU194" s="273"/>
      <c r="AV194" s="273"/>
      <c r="AW194" s="411"/>
      <c r="AX194" s="411"/>
      <c r="AY194" s="411"/>
      <c r="AZ194" s="411"/>
      <c r="BA194" s="411"/>
      <c r="BB194" s="412"/>
      <c r="BC194" s="412"/>
      <c r="BD194" s="412"/>
      <c r="BE194" s="412"/>
      <c r="BF194" s="412"/>
      <c r="BG194" s="412"/>
      <c r="BH194" s="127"/>
      <c r="BI194" s="127"/>
      <c r="BJ194" s="127"/>
    </row>
    <row r="195" spans="1:62" ht="21">
      <c r="A195" s="149"/>
      <c r="B195" s="150"/>
      <c r="C195" s="151"/>
      <c r="D195" s="267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127"/>
      <c r="AF195" s="127"/>
      <c r="AG195" s="276"/>
      <c r="AH195" s="276"/>
      <c r="AI195" s="276"/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73"/>
      <c r="AT195" s="273"/>
      <c r="AU195" s="273"/>
      <c r="AV195" s="273"/>
      <c r="AW195" s="411"/>
      <c r="AX195" s="411"/>
      <c r="AY195" s="411"/>
      <c r="AZ195" s="411"/>
      <c r="BA195" s="411"/>
      <c r="BB195" s="412"/>
      <c r="BC195" s="412"/>
      <c r="BD195" s="412"/>
      <c r="BE195" s="412"/>
      <c r="BF195" s="412"/>
      <c r="BG195" s="412"/>
      <c r="BH195" s="127"/>
      <c r="BI195" s="127"/>
      <c r="BJ195" s="127"/>
    </row>
    <row r="196" spans="1:62" ht="21">
      <c r="A196" s="149"/>
      <c r="B196" s="150"/>
      <c r="C196" s="151"/>
      <c r="D196" s="267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127"/>
      <c r="AF196" s="127"/>
      <c r="AG196" s="276"/>
      <c r="AH196" s="276"/>
      <c r="AI196" s="276"/>
      <c r="AJ196" s="273"/>
      <c r="AK196" s="273"/>
      <c r="AL196" s="273"/>
      <c r="AM196" s="273"/>
      <c r="AN196" s="273"/>
      <c r="AO196" s="273"/>
      <c r="AP196" s="273"/>
      <c r="AQ196" s="273"/>
      <c r="AR196" s="273"/>
      <c r="AS196" s="273"/>
      <c r="AT196" s="273"/>
      <c r="AU196" s="273"/>
      <c r="AV196" s="273"/>
      <c r="AW196" s="411"/>
      <c r="AX196" s="411"/>
      <c r="AY196" s="411"/>
      <c r="AZ196" s="411"/>
      <c r="BA196" s="411"/>
      <c r="BB196" s="412"/>
      <c r="BC196" s="412"/>
      <c r="BD196" s="412"/>
      <c r="BE196" s="412"/>
      <c r="BF196" s="412"/>
      <c r="BG196" s="412"/>
      <c r="BH196" s="127"/>
      <c r="BI196" s="127"/>
      <c r="BJ196" s="127"/>
    </row>
    <row r="197" spans="1:62" ht="21">
      <c r="A197" s="149"/>
      <c r="B197" s="150"/>
      <c r="C197" s="152"/>
      <c r="D197" s="267"/>
      <c r="E197" s="851" t="s">
        <v>159</v>
      </c>
      <c r="F197" s="851"/>
      <c r="G197" s="851"/>
      <c r="H197" s="851"/>
      <c r="I197" s="851"/>
      <c r="J197" s="851"/>
      <c r="K197" s="851"/>
      <c r="L197" s="851"/>
      <c r="M197" s="851"/>
      <c r="N197" s="851"/>
      <c r="O197" s="851"/>
      <c r="P197" s="851"/>
      <c r="Q197" s="851"/>
      <c r="R197" s="851"/>
      <c r="S197" s="851"/>
      <c r="T197" s="851"/>
      <c r="U197" s="851"/>
      <c r="V197" s="851"/>
      <c r="W197" s="851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289"/>
      <c r="AH197" s="289"/>
      <c r="AI197" s="289"/>
      <c r="AJ197" s="289"/>
      <c r="AK197" s="290"/>
      <c r="AL197" s="291"/>
      <c r="AM197" s="291"/>
      <c r="AN197" s="291"/>
      <c r="AO197" s="291"/>
      <c r="AP197" s="292"/>
      <c r="AQ197" s="293"/>
      <c r="AR197" s="335"/>
      <c r="AS197" s="335"/>
      <c r="AT197" s="335"/>
      <c r="AU197" s="294"/>
      <c r="AV197" s="294"/>
      <c r="AW197" s="294"/>
      <c r="AX197" s="294"/>
      <c r="AY197" s="294"/>
      <c r="AZ197" s="294"/>
      <c r="BA197" s="335"/>
      <c r="BB197" s="335"/>
      <c r="BC197" s="334"/>
      <c r="BD197" s="335"/>
      <c r="BE197" s="336"/>
      <c r="BF197" s="335"/>
      <c r="BG197" s="153"/>
      <c r="BH197" s="153"/>
      <c r="BI197" s="153"/>
      <c r="BJ197" s="154"/>
    </row>
    <row r="198" spans="1:62" ht="21">
      <c r="A198" s="149"/>
      <c r="B198" s="150"/>
      <c r="C198" s="152"/>
      <c r="D198" s="337"/>
      <c r="E198" s="575" t="s">
        <v>160</v>
      </c>
      <c r="F198" s="575"/>
      <c r="G198" s="575"/>
      <c r="H198" s="575"/>
      <c r="I198" s="575"/>
      <c r="J198" s="575"/>
      <c r="K198" s="575"/>
      <c r="L198" s="575"/>
      <c r="M198" s="575"/>
      <c r="N198" s="575"/>
      <c r="O198" s="575"/>
      <c r="P198" s="575"/>
      <c r="Q198" s="575"/>
      <c r="R198" s="575"/>
      <c r="S198" s="575"/>
      <c r="T198" s="575"/>
      <c r="U198" s="575"/>
      <c r="V198" s="575"/>
      <c r="W198" s="575"/>
      <c r="X198" s="575"/>
      <c r="Y198" s="575"/>
      <c r="Z198" s="575"/>
      <c r="AA198" s="575"/>
      <c r="AB198" s="575"/>
      <c r="AC198" s="575"/>
      <c r="AD198" s="575"/>
      <c r="AE198" s="575"/>
      <c r="AF198" s="575"/>
      <c r="AG198" s="289"/>
      <c r="AH198" s="289"/>
      <c r="AI198" s="289"/>
      <c r="AJ198" s="289"/>
      <c r="AK198" s="290"/>
      <c r="AL198" s="337"/>
      <c r="AM198" s="337"/>
      <c r="AN198" s="337"/>
      <c r="AO198" s="337"/>
      <c r="AP198" s="337"/>
      <c r="AQ198" s="337"/>
      <c r="AR198" s="337"/>
      <c r="AS198" s="337"/>
      <c r="AT198" s="337"/>
      <c r="AU198" s="294"/>
      <c r="AV198" s="294"/>
      <c r="AW198" s="294"/>
      <c r="AX198" s="338"/>
      <c r="AY198" s="299"/>
      <c r="AZ198" s="299"/>
      <c r="BA198" s="339"/>
      <c r="BB198" s="340"/>
      <c r="BC198" s="341"/>
      <c r="BD198" s="299"/>
      <c r="BE198" s="340"/>
      <c r="BF198" s="341"/>
      <c r="BG198" s="156"/>
      <c r="BH198" s="157"/>
      <c r="BI198" s="155"/>
      <c r="BJ198" s="156"/>
    </row>
    <row r="199" spans="1:62" ht="21">
      <c r="A199" s="149"/>
      <c r="B199" s="150"/>
      <c r="C199" s="152"/>
      <c r="D199" s="342"/>
      <c r="E199" s="241"/>
      <c r="F199" s="387"/>
      <c r="G199" s="387"/>
      <c r="H199" s="387"/>
      <c r="I199" s="387"/>
      <c r="J199" s="387"/>
      <c r="K199" s="387"/>
      <c r="L199" s="387"/>
      <c r="M199" s="387"/>
      <c r="N199" s="387"/>
      <c r="O199" s="387"/>
      <c r="P199" s="387"/>
      <c r="Q199" s="387"/>
      <c r="R199" s="387"/>
      <c r="S199" s="387"/>
      <c r="T199" s="387"/>
      <c r="U199" s="387"/>
      <c r="V199" s="387"/>
      <c r="W199" s="387"/>
      <c r="X199" s="387"/>
      <c r="Y199" s="387"/>
      <c r="Z199" s="387"/>
      <c r="AA199" s="387"/>
      <c r="AG199" s="296"/>
      <c r="AH199" s="296"/>
      <c r="AI199" s="296"/>
      <c r="AJ199" s="296"/>
      <c r="AK199" s="296"/>
      <c r="AL199" s="342"/>
      <c r="AM199" s="296"/>
      <c r="AN199" s="285"/>
      <c r="AO199" s="343"/>
      <c r="AP199" s="343"/>
      <c r="AQ199" s="285"/>
      <c r="AR199" s="335"/>
      <c r="AS199" s="335"/>
      <c r="AT199" s="335"/>
      <c r="AU199" s="294"/>
      <c r="AV199" s="847"/>
      <c r="AW199" s="847"/>
      <c r="AX199" s="847"/>
      <c r="AY199" s="847"/>
      <c r="AZ199" s="334"/>
      <c r="BA199" s="299"/>
      <c r="BB199" s="299"/>
      <c r="BC199" s="335"/>
      <c r="BD199" s="335"/>
      <c r="BE199" s="300"/>
      <c r="BF199" s="300"/>
      <c r="BG199" s="153"/>
      <c r="BH199" s="153"/>
      <c r="BI199" s="153"/>
      <c r="BJ199" s="148"/>
    </row>
    <row r="200" spans="1:62" ht="17.25">
      <c r="A200" s="149"/>
      <c r="B200" s="158"/>
      <c r="C200" s="152"/>
      <c r="D200" s="133"/>
      <c r="E200" s="301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127"/>
      <c r="V200" s="127"/>
      <c r="W200" s="127"/>
      <c r="X200" s="127"/>
      <c r="Y200" s="190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97"/>
      <c r="AP200" s="1297"/>
      <c r="AQ200" s="1297"/>
      <c r="AR200" s="1297"/>
      <c r="AS200" s="1297"/>
      <c r="AT200" s="1297"/>
      <c r="AU200" s="1297"/>
      <c r="AV200" s="1297"/>
      <c r="AW200" s="1297"/>
      <c r="AX200" s="1297"/>
      <c r="AY200" s="1297"/>
      <c r="AZ200" s="1297"/>
      <c r="BA200" s="1297"/>
      <c r="BB200" s="1297"/>
      <c r="BC200" s="1297"/>
      <c r="BD200" s="1297"/>
      <c r="BE200" s="1297"/>
      <c r="BF200" s="1297"/>
      <c r="BG200" s="1297"/>
      <c r="BH200" s="1297"/>
      <c r="BI200" s="1297"/>
      <c r="BJ200" s="1297"/>
    </row>
    <row r="201" spans="1:62" ht="15">
      <c r="A201" s="149"/>
      <c r="B201" s="159"/>
      <c r="C201" s="160"/>
      <c r="D201" s="303"/>
      <c r="E201" s="303"/>
      <c r="F201" s="303"/>
      <c r="G201" s="303"/>
      <c r="H201" s="303"/>
      <c r="I201" s="303"/>
      <c r="J201" s="304"/>
      <c r="K201" s="304"/>
      <c r="L201" s="304"/>
      <c r="M201" s="304"/>
      <c r="N201" s="305"/>
      <c r="O201" s="232"/>
      <c r="P201" s="232"/>
      <c r="Q201" s="232"/>
      <c r="R201" s="306"/>
      <c r="S201" s="306"/>
      <c r="T201" s="307"/>
      <c r="U201" s="127"/>
      <c r="V201" s="127"/>
      <c r="W201" s="127"/>
      <c r="X201" s="127"/>
      <c r="Y201" s="190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308"/>
      <c r="AP201" s="309"/>
      <c r="AQ201" s="309"/>
      <c r="AR201" s="309"/>
      <c r="AS201" s="309"/>
      <c r="AT201" s="309"/>
      <c r="AU201" s="309"/>
      <c r="AV201" s="309"/>
      <c r="AW201" s="309"/>
      <c r="AX201" s="309"/>
      <c r="AY201" s="309"/>
      <c r="AZ201" s="309"/>
      <c r="BA201" s="309"/>
      <c r="BB201" s="309"/>
      <c r="BC201" s="309"/>
      <c r="BD201" s="309"/>
      <c r="BE201" s="309"/>
      <c r="BF201" s="309"/>
      <c r="BG201" s="309"/>
      <c r="BH201" s="139"/>
      <c r="BI201" s="139"/>
      <c r="BJ201" s="139"/>
    </row>
    <row r="202" spans="4:62" ht="17.25">
      <c r="D202" s="303"/>
      <c r="E202" s="303"/>
      <c r="F202" s="304"/>
      <c r="G202" s="304"/>
      <c r="H202" s="304"/>
      <c r="I202" s="304"/>
      <c r="J202" s="304"/>
      <c r="K202" s="304"/>
      <c r="L202" s="310"/>
      <c r="M202" s="304"/>
      <c r="N202" s="304"/>
      <c r="O202" s="310"/>
      <c r="P202" s="304"/>
      <c r="Q202" s="127"/>
      <c r="R202" s="190"/>
      <c r="S202" s="311"/>
      <c r="T202" s="61"/>
      <c r="U202" s="311"/>
      <c r="V202" s="838"/>
      <c r="W202" s="839"/>
      <c r="X202" s="839"/>
      <c r="Y202" s="839"/>
      <c r="Z202" s="839"/>
      <c r="AA202" s="312"/>
      <c r="AB202" s="305"/>
      <c r="AC202" s="312"/>
      <c r="AD202" s="312"/>
      <c r="AE202" s="312"/>
      <c r="AF202" s="312"/>
      <c r="AG202" s="312"/>
      <c r="AH202" s="312"/>
      <c r="AI202" s="313"/>
      <c r="AJ202" s="314"/>
      <c r="AK202" s="314"/>
      <c r="AL202" s="314"/>
      <c r="AM202" s="314"/>
      <c r="AN202" s="315"/>
      <c r="AO202" s="316"/>
      <c r="AP202" s="127"/>
      <c r="AQ202" s="127"/>
      <c r="AR202" s="127"/>
      <c r="AS202" s="843"/>
      <c r="AT202" s="843"/>
      <c r="AU202" s="843"/>
      <c r="AV202" s="843"/>
      <c r="AW202" s="843"/>
      <c r="AX202" s="843"/>
      <c r="AY202" s="318"/>
      <c r="AZ202" s="318"/>
      <c r="BA202" s="319"/>
      <c r="BB202" s="319"/>
      <c r="BC202" s="320"/>
      <c r="BD202" s="321"/>
      <c r="BE202" s="321"/>
      <c r="BF202" s="321"/>
      <c r="BG202" s="321"/>
      <c r="BH202" s="162"/>
      <c r="BI202" s="163"/>
      <c r="BJ202" s="140"/>
    </row>
    <row r="203" spans="4:62" ht="13.5">
      <c r="D203" s="303"/>
      <c r="E203" s="303"/>
      <c r="F203" s="304"/>
      <c r="G203" s="304"/>
      <c r="H203" s="304"/>
      <c r="I203" s="304"/>
      <c r="J203" s="304"/>
      <c r="K203" s="304"/>
      <c r="L203" s="310"/>
      <c r="M203" s="304"/>
      <c r="N203" s="304"/>
      <c r="O203" s="310"/>
      <c r="P203" s="304"/>
      <c r="Q203" s="127"/>
      <c r="R203" s="190"/>
      <c r="S203" s="311"/>
      <c r="T203" s="61"/>
      <c r="U203" s="311"/>
      <c r="V203" s="311"/>
      <c r="W203" s="322"/>
      <c r="X203" s="127"/>
      <c r="Y203" s="190"/>
      <c r="Z203" s="312"/>
      <c r="AA203" s="312"/>
      <c r="AB203" s="312"/>
      <c r="AC203" s="312"/>
      <c r="AD203" s="312"/>
      <c r="AE203" s="312"/>
      <c r="AF203" s="312"/>
      <c r="AG203" s="312"/>
      <c r="AH203" s="312"/>
      <c r="AI203" s="313"/>
      <c r="AJ203" s="314"/>
      <c r="AK203" s="314"/>
      <c r="AL203" s="314"/>
      <c r="AM203" s="314"/>
      <c r="AN203" s="315"/>
      <c r="AO203" s="316"/>
      <c r="AP203" s="127"/>
      <c r="AQ203" s="127"/>
      <c r="AR203" s="127"/>
      <c r="AS203" s="843"/>
      <c r="AT203" s="843"/>
      <c r="AU203" s="843"/>
      <c r="AV203" s="843"/>
      <c r="AW203" s="843"/>
      <c r="AX203" s="843"/>
      <c r="AY203" s="127"/>
      <c r="AZ203" s="127"/>
      <c r="BA203" s="310"/>
      <c r="BB203" s="127"/>
      <c r="BC203" s="190"/>
      <c r="BD203" s="127"/>
      <c r="BE203" s="127"/>
      <c r="BF203" s="127"/>
      <c r="BG203" s="127"/>
      <c r="BH203" s="164"/>
      <c r="BI203" s="164"/>
      <c r="BJ203" s="140"/>
    </row>
    <row r="204" spans="4:62" ht="15">
      <c r="D204" s="303"/>
      <c r="E204" s="303"/>
      <c r="F204" s="303"/>
      <c r="G204" s="303"/>
      <c r="H204" s="303"/>
      <c r="I204" s="303"/>
      <c r="J204" s="304"/>
      <c r="K204" s="304"/>
      <c r="L204" s="304"/>
      <c r="M204" s="304"/>
      <c r="N204" s="305"/>
      <c r="O204" s="232"/>
      <c r="P204" s="232"/>
      <c r="Q204" s="232"/>
      <c r="R204" s="306"/>
      <c r="S204" s="306"/>
      <c r="T204" s="307"/>
      <c r="U204" s="311"/>
      <c r="V204" s="311"/>
      <c r="W204" s="322"/>
      <c r="X204" s="127"/>
      <c r="Y204" s="190"/>
      <c r="Z204" s="312"/>
      <c r="AA204" s="312"/>
      <c r="AB204" s="312"/>
      <c r="AC204" s="312"/>
      <c r="AD204" s="312"/>
      <c r="AE204" s="312"/>
      <c r="AF204" s="312"/>
      <c r="AG204" s="312"/>
      <c r="AH204" s="312"/>
      <c r="AI204" s="313"/>
      <c r="AJ204" s="314"/>
      <c r="AK204" s="314"/>
      <c r="AL204" s="314"/>
      <c r="AM204" s="314"/>
      <c r="AN204" s="315"/>
      <c r="AO204" s="316"/>
      <c r="AP204" s="127"/>
      <c r="AQ204" s="127"/>
      <c r="AR204" s="127"/>
      <c r="AS204" s="317"/>
      <c r="AT204" s="317"/>
      <c r="AU204" s="317"/>
      <c r="AV204" s="317"/>
      <c r="AW204" s="317"/>
      <c r="AX204" s="317"/>
      <c r="AY204" s="127"/>
      <c r="AZ204" s="127"/>
      <c r="BA204" s="310"/>
      <c r="BB204" s="127"/>
      <c r="BC204" s="190"/>
      <c r="BD204" s="127"/>
      <c r="BE204" s="127"/>
      <c r="BF204" s="127"/>
      <c r="BG204" s="127"/>
      <c r="BH204" s="164"/>
      <c r="BI204" s="164"/>
      <c r="BJ204" s="140"/>
    </row>
    <row r="205" spans="4:62" ht="17.25">
      <c r="D205" s="303"/>
      <c r="E205" s="303"/>
      <c r="F205" s="304"/>
      <c r="G205" s="304"/>
      <c r="H205" s="304"/>
      <c r="I205" s="304"/>
      <c r="J205" s="304"/>
      <c r="K205" s="304"/>
      <c r="L205" s="310"/>
      <c r="M205" s="304"/>
      <c r="N205" s="304"/>
      <c r="O205" s="310"/>
      <c r="P205" s="304"/>
      <c r="Q205" s="127"/>
      <c r="R205" s="190"/>
      <c r="S205" s="127"/>
      <c r="T205" s="323"/>
      <c r="U205" s="311"/>
      <c r="V205" s="838"/>
      <c r="W205" s="839"/>
      <c r="X205" s="839"/>
      <c r="Y205" s="839"/>
      <c r="Z205" s="839"/>
      <c r="AA205" s="312"/>
      <c r="AB205" s="305"/>
      <c r="AC205" s="312"/>
      <c r="AD205" s="312"/>
      <c r="AE205" s="312"/>
      <c r="AF205" s="312"/>
      <c r="AG205" s="312"/>
      <c r="AH205" s="312"/>
      <c r="AI205" s="313"/>
      <c r="AJ205" s="314"/>
      <c r="AK205" s="314"/>
      <c r="AL205" s="314"/>
      <c r="AM205" s="314"/>
      <c r="AN205" s="315"/>
      <c r="AO205" s="316"/>
      <c r="AP205" s="127"/>
      <c r="AQ205" s="127"/>
      <c r="AR205" s="127"/>
      <c r="AS205" s="324"/>
      <c r="AT205" s="303"/>
      <c r="AU205" s="303"/>
      <c r="AV205" s="303"/>
      <c r="AW205" s="303"/>
      <c r="AX205" s="303"/>
      <c r="AY205" s="127"/>
      <c r="AZ205" s="127"/>
      <c r="BA205" s="127"/>
      <c r="BB205" s="127"/>
      <c r="BC205" s="320"/>
      <c r="BD205" s="321"/>
      <c r="BE205" s="321"/>
      <c r="BF205" s="130"/>
      <c r="BG205" s="321"/>
      <c r="BH205" s="162"/>
      <c r="BI205" s="163"/>
      <c r="BJ205" s="140"/>
    </row>
    <row r="206" spans="4:62" ht="15">
      <c r="D206" s="303"/>
      <c r="E206" s="303"/>
      <c r="F206" s="304"/>
      <c r="G206" s="304"/>
      <c r="H206" s="304"/>
      <c r="I206" s="304"/>
      <c r="J206" s="304"/>
      <c r="K206" s="304"/>
      <c r="L206" s="310"/>
      <c r="M206" s="304"/>
      <c r="N206" s="304"/>
      <c r="O206" s="310"/>
      <c r="P206" s="304"/>
      <c r="Q206" s="127"/>
      <c r="R206" s="190"/>
      <c r="S206" s="127"/>
      <c r="T206" s="323"/>
      <c r="U206" s="311"/>
      <c r="V206" s="311"/>
      <c r="W206" s="322"/>
      <c r="X206" s="127"/>
      <c r="Y206" s="190"/>
      <c r="Z206" s="325"/>
      <c r="AA206" s="326"/>
      <c r="AB206" s="326"/>
      <c r="AC206" s="326"/>
      <c r="AD206" s="326"/>
      <c r="AE206" s="326"/>
      <c r="AF206" s="326"/>
      <c r="AG206" s="326"/>
      <c r="AH206" s="326"/>
      <c r="AI206" s="326"/>
      <c r="AJ206" s="327"/>
      <c r="AK206" s="326"/>
      <c r="AL206" s="304"/>
      <c r="AM206" s="144"/>
      <c r="AN206" s="144"/>
      <c r="AO206" s="304"/>
      <c r="AP206" s="127"/>
      <c r="AQ206" s="127"/>
      <c r="AR206" s="127"/>
      <c r="AS206" s="254"/>
      <c r="AT206" s="328"/>
      <c r="AU206" s="254"/>
      <c r="AV206" s="254"/>
      <c r="AW206" s="329"/>
      <c r="AX206" s="254"/>
      <c r="AY206" s="254"/>
      <c r="AZ206" s="254"/>
      <c r="BA206" s="310"/>
      <c r="BB206" s="310"/>
      <c r="BC206" s="330"/>
      <c r="BD206" s="127"/>
      <c r="BE206" s="127"/>
      <c r="BF206" s="127"/>
      <c r="BG206" s="127"/>
      <c r="BH206" s="165"/>
      <c r="BI206" s="165"/>
      <c r="BJ206" s="140"/>
    </row>
    <row r="207" spans="4:62" ht="15">
      <c r="D207" s="303"/>
      <c r="E207" s="303"/>
      <c r="F207" s="303"/>
      <c r="G207" s="303"/>
      <c r="H207" s="303"/>
      <c r="I207" s="303"/>
      <c r="J207" s="304"/>
      <c r="K207" s="304"/>
      <c r="L207" s="304"/>
      <c r="M207" s="304"/>
      <c r="N207" s="305"/>
      <c r="O207" s="232"/>
      <c r="P207" s="232"/>
      <c r="Q207" s="232"/>
      <c r="R207" s="306"/>
      <c r="S207" s="306"/>
      <c r="T207" s="307"/>
      <c r="U207" s="41"/>
      <c r="V207" s="41"/>
      <c r="W207" s="41"/>
      <c r="X207" s="41"/>
      <c r="AV207" s="254"/>
      <c r="AW207" s="331"/>
      <c r="AX207" s="254"/>
      <c r="AY207" s="254"/>
      <c r="AZ207" s="254"/>
      <c r="BA207" s="254"/>
      <c r="BB207" s="254"/>
      <c r="BC207" s="254"/>
      <c r="BD207" s="254"/>
      <c r="BE207" s="254"/>
      <c r="BF207" s="254"/>
      <c r="BG207" s="254"/>
      <c r="BH207" s="138"/>
      <c r="BI207" s="138"/>
      <c r="BJ207" s="138"/>
    </row>
    <row r="208" spans="4:62" ht="17.25">
      <c r="D208" s="304"/>
      <c r="E208" s="304"/>
      <c r="F208" s="304"/>
      <c r="G208" s="304"/>
      <c r="H208" s="304"/>
      <c r="I208" s="304"/>
      <c r="J208" s="304"/>
      <c r="K208" s="304"/>
      <c r="L208" s="310"/>
      <c r="M208" s="304"/>
      <c r="N208" s="304"/>
      <c r="O208" s="310"/>
      <c r="P208" s="304"/>
      <c r="Q208" s="332"/>
      <c r="R208" s="190"/>
      <c r="S208" s="127"/>
      <c r="T208" s="311"/>
      <c r="Y208" s="41"/>
      <c r="Z208" s="41"/>
      <c r="AA208" s="41"/>
      <c r="AB208" s="41"/>
      <c r="AC208" s="41"/>
      <c r="AD208" s="41"/>
      <c r="AP208" s="333"/>
      <c r="AW208" s="254"/>
      <c r="AX208" s="254"/>
      <c r="AY208" s="254"/>
      <c r="AZ208" s="254"/>
      <c r="BA208" s="254"/>
      <c r="BB208" s="254"/>
      <c r="BC208" s="254"/>
      <c r="BD208" s="254"/>
      <c r="BE208" s="254"/>
      <c r="BF208" s="329"/>
      <c r="BG208" s="254"/>
      <c r="BH208" s="138"/>
      <c r="BI208" s="138"/>
      <c r="BJ208" s="138"/>
    </row>
    <row r="209" spans="13:61" ht="17.25">
      <c r="M209" s="41"/>
      <c r="N209" s="41"/>
      <c r="O209" s="41"/>
      <c r="P209" s="41"/>
      <c r="Q209" s="216"/>
      <c r="R209" s="216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W209" s="130"/>
      <c r="AZ209" s="130"/>
      <c r="BC209" s="306"/>
      <c r="BF209" s="306"/>
      <c r="BG209" s="306"/>
      <c r="BH209" s="161"/>
      <c r="BI209" s="161"/>
    </row>
    <row r="210" spans="13:24" ht="12.75">
      <c r="M210" s="41"/>
      <c r="N210" s="41"/>
      <c r="U210" s="41"/>
      <c r="V210" s="41"/>
      <c r="W210" s="41"/>
      <c r="X210" s="41"/>
    </row>
    <row r="211" spans="15:51" ht="17.25">
      <c r="O211" s="41"/>
      <c r="P211" s="41"/>
      <c r="Q211" s="130"/>
      <c r="R211" s="130"/>
      <c r="S211" s="41"/>
      <c r="T211" s="41"/>
      <c r="AW211" s="333"/>
      <c r="AY211" s="216"/>
    </row>
    <row r="212" spans="13:58" ht="17.25">
      <c r="M212" s="333"/>
      <c r="N212" s="333"/>
      <c r="O212" s="41"/>
      <c r="P212" s="41"/>
      <c r="Q212" s="216"/>
      <c r="R212" s="216"/>
      <c r="S212" s="41"/>
      <c r="T212" s="41"/>
      <c r="AY212" s="216"/>
      <c r="BF212" s="216"/>
    </row>
    <row r="213" spans="13:14" ht="12.75">
      <c r="M213" s="41"/>
      <c r="N213" s="41"/>
    </row>
    <row r="215" spans="50:51" ht="12.75">
      <c r="AX215" s="216"/>
      <c r="AY215" s="216"/>
    </row>
  </sheetData>
  <sheetProtection/>
  <mergeCells count="970">
    <mergeCell ref="BB98:BG98"/>
    <mergeCell ref="E197:W197"/>
    <mergeCell ref="E198:AF198"/>
    <mergeCell ref="E99:W99"/>
    <mergeCell ref="E100:AF100"/>
    <mergeCell ref="D51:F52"/>
    <mergeCell ref="G52:V52"/>
    <mergeCell ref="W52:X52"/>
    <mergeCell ref="Y52:Z52"/>
    <mergeCell ref="AW86:AX86"/>
    <mergeCell ref="AY86:AZ86"/>
    <mergeCell ref="AC52:AD52"/>
    <mergeCell ref="AS86:AT86"/>
    <mergeCell ref="AS85:AT85"/>
    <mergeCell ref="AQ82:AR82"/>
    <mergeCell ref="AS82:AT82"/>
    <mergeCell ref="AE82:AF82"/>
    <mergeCell ref="AM52:AN52"/>
    <mergeCell ref="AO52:AP52"/>
    <mergeCell ref="BB97:BG97"/>
    <mergeCell ref="G93:BF93"/>
    <mergeCell ref="AA94:AF94"/>
    <mergeCell ref="Q95:T95"/>
    <mergeCell ref="Z95:AF95"/>
    <mergeCell ref="D86:D87"/>
    <mergeCell ref="E87:S87"/>
    <mergeCell ref="U86:AP86"/>
    <mergeCell ref="AQ86:AR86"/>
    <mergeCell ref="V205:Z205"/>
    <mergeCell ref="AA96:AF96"/>
    <mergeCell ref="AK96:AU96"/>
    <mergeCell ref="Q97:T97"/>
    <mergeCell ref="Z97:AF97"/>
    <mergeCell ref="E98:AD98"/>
    <mergeCell ref="AO200:BJ200"/>
    <mergeCell ref="V202:Z202"/>
    <mergeCell ref="AS202:AX203"/>
    <mergeCell ref="AW97:BA97"/>
    <mergeCell ref="AQ88:AR88"/>
    <mergeCell ref="AS88:AT88"/>
    <mergeCell ref="AU88:AV88"/>
    <mergeCell ref="AW88:AX88"/>
    <mergeCell ref="G88:H88"/>
    <mergeCell ref="G89:H89"/>
    <mergeCell ref="G90:H90"/>
    <mergeCell ref="U89:AP89"/>
    <mergeCell ref="U88:AP88"/>
    <mergeCell ref="E91:AH91"/>
    <mergeCell ref="AI91:BG91"/>
    <mergeCell ref="AQ89:AR89"/>
    <mergeCell ref="AS89:AT89"/>
    <mergeCell ref="AU89:AV89"/>
    <mergeCell ref="BE89:BF89"/>
    <mergeCell ref="BC89:BD89"/>
    <mergeCell ref="AW89:AX89"/>
    <mergeCell ref="AY89:AZ89"/>
    <mergeCell ref="BA89:BB89"/>
    <mergeCell ref="AW87:AX87"/>
    <mergeCell ref="U87:AP87"/>
    <mergeCell ref="AQ87:AR87"/>
    <mergeCell ref="AS87:AT87"/>
    <mergeCell ref="AU87:AV87"/>
    <mergeCell ref="AV199:AY199"/>
    <mergeCell ref="AW98:BA98"/>
    <mergeCell ref="BE87:BF87"/>
    <mergeCell ref="AY88:AZ88"/>
    <mergeCell ref="BA88:BB88"/>
    <mergeCell ref="BC88:BD88"/>
    <mergeCell ref="BE88:BF88"/>
    <mergeCell ref="AY87:AZ87"/>
    <mergeCell ref="BA87:BB87"/>
    <mergeCell ref="BC87:BD87"/>
    <mergeCell ref="BA86:BB86"/>
    <mergeCell ref="BC86:BD86"/>
    <mergeCell ref="BE86:BF86"/>
    <mergeCell ref="AU85:AV85"/>
    <mergeCell ref="AW85:AX85"/>
    <mergeCell ref="AY85:AZ85"/>
    <mergeCell ref="BA85:BB85"/>
    <mergeCell ref="BC85:BD85"/>
    <mergeCell ref="BE85:BF85"/>
    <mergeCell ref="AU86:AV86"/>
    <mergeCell ref="BC83:BD83"/>
    <mergeCell ref="D83:T83"/>
    <mergeCell ref="U83:V83"/>
    <mergeCell ref="W83:X83"/>
    <mergeCell ref="Y83:Z83"/>
    <mergeCell ref="AA83:AB83"/>
    <mergeCell ref="AE83:AF83"/>
    <mergeCell ref="AG83:AH83"/>
    <mergeCell ref="BA83:BB83"/>
    <mergeCell ref="BC82:BD82"/>
    <mergeCell ref="BE82:BF82"/>
    <mergeCell ref="AU82:AV82"/>
    <mergeCell ref="AW82:AX82"/>
    <mergeCell ref="AY82:AZ82"/>
    <mergeCell ref="BA82:BB82"/>
    <mergeCell ref="BA81:BB81"/>
    <mergeCell ref="BC81:BD81"/>
    <mergeCell ref="BE81:BF81"/>
    <mergeCell ref="AU81:AV81"/>
    <mergeCell ref="AW81:AX81"/>
    <mergeCell ref="AY81:AZ81"/>
    <mergeCell ref="BE83:BF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AQ81:AR81"/>
    <mergeCell ref="AS81:AT81"/>
    <mergeCell ref="AC81:AD81"/>
    <mergeCell ref="AE81:AF81"/>
    <mergeCell ref="AG81:AH81"/>
    <mergeCell ref="AI81:AJ81"/>
    <mergeCell ref="AK81:AL81"/>
    <mergeCell ref="AM81:AN81"/>
    <mergeCell ref="AO81:AP81"/>
    <mergeCell ref="U80:V80"/>
    <mergeCell ref="W80:X80"/>
    <mergeCell ref="Y80:Z80"/>
    <mergeCell ref="AA80:AB80"/>
    <mergeCell ref="AC80:AD80"/>
    <mergeCell ref="AE80:AF80"/>
    <mergeCell ref="AI76:AJ76"/>
    <mergeCell ref="AK76:AL76"/>
    <mergeCell ref="AC79:AD79"/>
    <mergeCell ref="AE79:AF79"/>
    <mergeCell ref="AC78:AD78"/>
    <mergeCell ref="AE78:AF78"/>
    <mergeCell ref="AG78:AH78"/>
    <mergeCell ref="AC76:AD76"/>
    <mergeCell ref="AM78:AN78"/>
    <mergeCell ref="AI77:AJ77"/>
    <mergeCell ref="AK77:AL77"/>
    <mergeCell ref="AM77:AN77"/>
    <mergeCell ref="AI78:AJ78"/>
    <mergeCell ref="AK78:AL78"/>
    <mergeCell ref="BC80:BD80"/>
    <mergeCell ref="AG80:AH80"/>
    <mergeCell ref="AS79:AT79"/>
    <mergeCell ref="AU79:AV79"/>
    <mergeCell ref="AG79:AH79"/>
    <mergeCell ref="AI79:AJ79"/>
    <mergeCell ref="AK79:AL79"/>
    <mergeCell ref="AM79:AN79"/>
    <mergeCell ref="AU80:AV80"/>
    <mergeCell ref="AO79:AP79"/>
    <mergeCell ref="AQ79:AR79"/>
    <mergeCell ref="BE79:BF79"/>
    <mergeCell ref="AW79:AX79"/>
    <mergeCell ref="AY79:AZ79"/>
    <mergeCell ref="BA79:BB79"/>
    <mergeCell ref="BC79:BD79"/>
    <mergeCell ref="BE80:BF80"/>
    <mergeCell ref="AI80:AJ80"/>
    <mergeCell ref="AK80:AL80"/>
    <mergeCell ref="AM80:AN80"/>
    <mergeCell ref="AO80:AP80"/>
    <mergeCell ref="AQ80:AR80"/>
    <mergeCell ref="AS80:AT80"/>
    <mergeCell ref="AW80:AX80"/>
    <mergeCell ref="AY80:AZ80"/>
    <mergeCell ref="BA80:BB80"/>
    <mergeCell ref="BE74:BF74"/>
    <mergeCell ref="AS74:AT74"/>
    <mergeCell ref="AU74:AV74"/>
    <mergeCell ref="AW74:AX74"/>
    <mergeCell ref="AY74:AZ74"/>
    <mergeCell ref="BA74:BB74"/>
    <mergeCell ref="BC74:BD74"/>
    <mergeCell ref="BE76:BF76"/>
    <mergeCell ref="AM76:AN76"/>
    <mergeCell ref="AO76:AP76"/>
    <mergeCell ref="AQ76:AR76"/>
    <mergeCell ref="AS76:AT76"/>
    <mergeCell ref="BC76:BD76"/>
    <mergeCell ref="AU76:AV76"/>
    <mergeCell ref="AW76:AX76"/>
    <mergeCell ref="AY76:AZ76"/>
    <mergeCell ref="BA76:BB76"/>
    <mergeCell ref="BE77:BF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8:BF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W72:X72"/>
    <mergeCell ref="Y72:Z72"/>
    <mergeCell ref="AA72:AB72"/>
    <mergeCell ref="W74:X74"/>
    <mergeCell ref="Y74:Z74"/>
    <mergeCell ref="AA74:AB74"/>
    <mergeCell ref="D76:F76"/>
    <mergeCell ref="D64:T64"/>
    <mergeCell ref="G74:T74"/>
    <mergeCell ref="U75:V75"/>
    <mergeCell ref="U76:V76"/>
    <mergeCell ref="D69:F69"/>
    <mergeCell ref="G69:T69"/>
    <mergeCell ref="U69:V69"/>
    <mergeCell ref="D68:F68"/>
    <mergeCell ref="D71:F71"/>
    <mergeCell ref="W76:X76"/>
    <mergeCell ref="D74:F74"/>
    <mergeCell ref="D72:T72"/>
    <mergeCell ref="U72:V72"/>
    <mergeCell ref="D75:F75"/>
    <mergeCell ref="U74:V74"/>
    <mergeCell ref="D73:BF73"/>
    <mergeCell ref="Y76:Z76"/>
    <mergeCell ref="AA76:AB76"/>
    <mergeCell ref="BC75:BD75"/>
    <mergeCell ref="AA59:AB59"/>
    <mergeCell ref="AC59:AD59"/>
    <mergeCell ref="Y60:Z60"/>
    <mergeCell ref="D60:F60"/>
    <mergeCell ref="G60:T60"/>
    <mergeCell ref="U60:V60"/>
    <mergeCell ref="W60:X60"/>
    <mergeCell ref="U59:V59"/>
    <mergeCell ref="W59:X59"/>
    <mergeCell ref="BA61:BB61"/>
    <mergeCell ref="BC61:BD61"/>
    <mergeCell ref="AI59:AJ59"/>
    <mergeCell ref="AG60:AH60"/>
    <mergeCell ref="AI60:AJ60"/>
    <mergeCell ref="AS61:AT61"/>
    <mergeCell ref="AU61:AV61"/>
    <mergeCell ref="AW61:AX61"/>
    <mergeCell ref="AY61:AZ61"/>
    <mergeCell ref="AY59:AZ59"/>
    <mergeCell ref="W84:X84"/>
    <mergeCell ref="AE84:AF84"/>
    <mergeCell ref="BE84:BF84"/>
    <mergeCell ref="AQ84:AR84"/>
    <mergeCell ref="AS84:AT84"/>
    <mergeCell ref="AU84:AV84"/>
    <mergeCell ref="AW84:AX84"/>
    <mergeCell ref="AY84:AZ84"/>
    <mergeCell ref="BA84:BB84"/>
    <mergeCell ref="BC84:BD84"/>
    <mergeCell ref="AI82:AJ82"/>
    <mergeCell ref="AK82:AL82"/>
    <mergeCell ref="AO84:AP84"/>
    <mergeCell ref="D85:T85"/>
    <mergeCell ref="U85:V85"/>
    <mergeCell ref="W85:X85"/>
    <mergeCell ref="AG85:AH85"/>
    <mergeCell ref="D84:T84"/>
    <mergeCell ref="U84:V84"/>
    <mergeCell ref="Y84:Z84"/>
    <mergeCell ref="Y81:Z81"/>
    <mergeCell ref="AA81:AB81"/>
    <mergeCell ref="G81:T81"/>
    <mergeCell ref="U81:V81"/>
    <mergeCell ref="W81:X81"/>
    <mergeCell ref="AO82:AP82"/>
    <mergeCell ref="AA84:AB84"/>
    <mergeCell ref="AC84:AD84"/>
    <mergeCell ref="AC83:AD83"/>
    <mergeCell ref="AM82:AN82"/>
    <mergeCell ref="AM84:AN84"/>
    <mergeCell ref="AG84:AH84"/>
    <mergeCell ref="AI84:AJ84"/>
    <mergeCell ref="AK84:AL84"/>
    <mergeCell ref="AG82:AH82"/>
    <mergeCell ref="D82:F82"/>
    <mergeCell ref="Y82:Z82"/>
    <mergeCell ref="AA82:AB82"/>
    <mergeCell ref="AC82:AD82"/>
    <mergeCell ref="G82:T82"/>
    <mergeCell ref="U82:V82"/>
    <mergeCell ref="W82:X82"/>
    <mergeCell ref="AO85:AP85"/>
    <mergeCell ref="AQ85:AR85"/>
    <mergeCell ref="Y85:Z85"/>
    <mergeCell ref="AA85:AB85"/>
    <mergeCell ref="AC85:AD85"/>
    <mergeCell ref="AE85:AF85"/>
    <mergeCell ref="AI85:AJ85"/>
    <mergeCell ref="AK85:AL85"/>
    <mergeCell ref="AM85:AN85"/>
    <mergeCell ref="W78:X78"/>
    <mergeCell ref="Y78:Z78"/>
    <mergeCell ref="AA78:AB78"/>
    <mergeCell ref="D81:F81"/>
    <mergeCell ref="D80:F80"/>
    <mergeCell ref="G79:T79"/>
    <mergeCell ref="U79:V79"/>
    <mergeCell ref="W79:X79"/>
    <mergeCell ref="Y79:Z79"/>
    <mergeCell ref="AA79:AB79"/>
    <mergeCell ref="AK75:AL75"/>
    <mergeCell ref="AM75:AN75"/>
    <mergeCell ref="AE76:AF76"/>
    <mergeCell ref="AG76:AH76"/>
    <mergeCell ref="AC77:AD77"/>
    <mergeCell ref="AE77:AF77"/>
    <mergeCell ref="AG75:AH75"/>
    <mergeCell ref="AI75:AJ75"/>
    <mergeCell ref="AG77:AH77"/>
    <mergeCell ref="AE75:AF75"/>
    <mergeCell ref="D79:F79"/>
    <mergeCell ref="G78:T78"/>
    <mergeCell ref="U78:V78"/>
    <mergeCell ref="U77:V77"/>
    <mergeCell ref="D78:F78"/>
    <mergeCell ref="D77:F77"/>
    <mergeCell ref="Y75:Z75"/>
    <mergeCell ref="AA75:AB75"/>
    <mergeCell ref="W75:X75"/>
    <mergeCell ref="BE75:BF75"/>
    <mergeCell ref="AO75:AP75"/>
    <mergeCell ref="AW75:AX75"/>
    <mergeCell ref="AY75:AZ75"/>
    <mergeCell ref="AC75:AD75"/>
    <mergeCell ref="BA75:BB75"/>
    <mergeCell ref="AS75:AT75"/>
    <mergeCell ref="AU75:AV75"/>
    <mergeCell ref="AQ75:AR75"/>
    <mergeCell ref="AO74:AP74"/>
    <mergeCell ref="AQ74:AR74"/>
    <mergeCell ref="AC74:AD74"/>
    <mergeCell ref="AE74:AF74"/>
    <mergeCell ref="AG74:AH74"/>
    <mergeCell ref="AM74:AN74"/>
    <mergeCell ref="AK74:AL74"/>
    <mergeCell ref="AI74:AJ74"/>
    <mergeCell ref="BA72:BB72"/>
    <mergeCell ref="BC72:BD72"/>
    <mergeCell ref="AE72:AF72"/>
    <mergeCell ref="AG72:AH72"/>
    <mergeCell ref="AY72:AZ72"/>
    <mergeCell ref="AC72:AD72"/>
    <mergeCell ref="AM71:AN71"/>
    <mergeCell ref="AO71:AP71"/>
    <mergeCell ref="AG71:AH71"/>
    <mergeCell ref="AE71:AF71"/>
    <mergeCell ref="AI71:AJ71"/>
    <mergeCell ref="AK71:AL71"/>
    <mergeCell ref="AC71:AD71"/>
    <mergeCell ref="BC71:BD71"/>
    <mergeCell ref="BE71:BF71"/>
    <mergeCell ref="AS71:AT71"/>
    <mergeCell ref="AU71:AV71"/>
    <mergeCell ref="AW71:AX71"/>
    <mergeCell ref="AY71:AZ71"/>
    <mergeCell ref="BA71:BB71"/>
    <mergeCell ref="AQ71:AR71"/>
    <mergeCell ref="BE72:BF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C67:AD67"/>
    <mergeCell ref="W69:X69"/>
    <mergeCell ref="U67:V67"/>
    <mergeCell ref="W67:X67"/>
    <mergeCell ref="Y67:Z67"/>
    <mergeCell ref="AC69:AD69"/>
    <mergeCell ref="AG68:AH68"/>
    <mergeCell ref="BA70:BB70"/>
    <mergeCell ref="AI70:AJ70"/>
    <mergeCell ref="AK70:AL70"/>
    <mergeCell ref="AI69:AJ69"/>
    <mergeCell ref="AS70:AT70"/>
    <mergeCell ref="AO69:AP69"/>
    <mergeCell ref="AQ70:AR70"/>
    <mergeCell ref="AW69:AX69"/>
    <mergeCell ref="AM70:AN70"/>
    <mergeCell ref="BA67:BB67"/>
    <mergeCell ref="AY70:AZ70"/>
    <mergeCell ref="U70:V70"/>
    <mergeCell ref="W70:X70"/>
    <mergeCell ref="Y70:Z70"/>
    <mergeCell ref="AA70:AB70"/>
    <mergeCell ref="AQ68:AR68"/>
    <mergeCell ref="AK68:AL68"/>
    <mergeCell ref="AM68:AN68"/>
    <mergeCell ref="AO68:AP68"/>
    <mergeCell ref="G71:T71"/>
    <mergeCell ref="U71:V71"/>
    <mergeCell ref="W71:X71"/>
    <mergeCell ref="BL69:CA69"/>
    <mergeCell ref="AK69:AL69"/>
    <mergeCell ref="AY69:AZ69"/>
    <mergeCell ref="BA69:BB69"/>
    <mergeCell ref="AM69:AN69"/>
    <mergeCell ref="BC69:BD69"/>
    <mergeCell ref="AQ69:AR69"/>
    <mergeCell ref="BE70:BF70"/>
    <mergeCell ref="AE70:AF70"/>
    <mergeCell ref="AS69:AT69"/>
    <mergeCell ref="AU69:AV69"/>
    <mergeCell ref="AW70:AX70"/>
    <mergeCell ref="AU70:AV70"/>
    <mergeCell ref="AE69:AF69"/>
    <mergeCell ref="AG70:AH70"/>
    <mergeCell ref="BC70:BD70"/>
    <mergeCell ref="AO70:AP70"/>
    <mergeCell ref="AO47:AP47"/>
    <mergeCell ref="AW60:AX60"/>
    <mergeCell ref="AY60:AZ60"/>
    <mergeCell ref="AY55:AZ55"/>
    <mergeCell ref="AW56:AX56"/>
    <mergeCell ref="AY56:AZ56"/>
    <mergeCell ref="AU50:AV50"/>
    <mergeCell ref="AU51:AV51"/>
    <mergeCell ref="AS50:AT50"/>
    <mergeCell ref="AO53:AP53"/>
    <mergeCell ref="BE46:BF46"/>
    <mergeCell ref="BL68:CA68"/>
    <mergeCell ref="AU68:AV68"/>
    <mergeCell ref="AW68:AX68"/>
    <mergeCell ref="AY68:AZ68"/>
    <mergeCell ref="BA68:BB68"/>
    <mergeCell ref="BC68:BD68"/>
    <mergeCell ref="AY67:AZ67"/>
    <mergeCell ref="BC67:BD67"/>
    <mergeCell ref="BE61:BF61"/>
    <mergeCell ref="AG47:AH47"/>
    <mergeCell ref="AI47:AJ47"/>
    <mergeCell ref="D57:BF57"/>
    <mergeCell ref="BA60:BB60"/>
    <mergeCell ref="BC60:BD60"/>
    <mergeCell ref="BE60:BF60"/>
    <mergeCell ref="Y47:Z47"/>
    <mergeCell ref="AA47:AB47"/>
    <mergeCell ref="AK47:AL47"/>
    <mergeCell ref="AM47:AN47"/>
    <mergeCell ref="G68:T68"/>
    <mergeCell ref="U68:V68"/>
    <mergeCell ref="W68:X68"/>
    <mergeCell ref="D65:BF65"/>
    <mergeCell ref="AC68:AD68"/>
    <mergeCell ref="AE68:AF68"/>
    <mergeCell ref="AS68:AT68"/>
    <mergeCell ref="AG67:AH67"/>
    <mergeCell ref="AI68:AJ68"/>
    <mergeCell ref="AE67:AF67"/>
    <mergeCell ref="BL47:CA47"/>
    <mergeCell ref="AU47:AV47"/>
    <mergeCell ref="AW47:AX47"/>
    <mergeCell ref="BA47:BB47"/>
    <mergeCell ref="BC47:BD47"/>
    <mergeCell ref="AY47:AZ47"/>
    <mergeCell ref="AG46:AH46"/>
    <mergeCell ref="AM46:AN46"/>
    <mergeCell ref="AO46:AP46"/>
    <mergeCell ref="AQ46:AR46"/>
    <mergeCell ref="AI46:AJ46"/>
    <mergeCell ref="AK46:AL46"/>
    <mergeCell ref="AW46:AX46"/>
    <mergeCell ref="AQ47:AR47"/>
    <mergeCell ref="AS47:AT47"/>
    <mergeCell ref="BL46:CA46"/>
    <mergeCell ref="AS46:AT46"/>
    <mergeCell ref="BC46:BD46"/>
    <mergeCell ref="AY46:AZ46"/>
    <mergeCell ref="BA46:BB46"/>
    <mergeCell ref="AU46:AV46"/>
    <mergeCell ref="BE47:BF47"/>
    <mergeCell ref="AC47:AD47"/>
    <mergeCell ref="AE47:AF47"/>
    <mergeCell ref="D47:F47"/>
    <mergeCell ref="G47:T47"/>
    <mergeCell ref="U47:V47"/>
    <mergeCell ref="W47:X47"/>
    <mergeCell ref="AA54:AB54"/>
    <mergeCell ref="AE52:AF52"/>
    <mergeCell ref="AC49:AD49"/>
    <mergeCell ref="AE49:AF49"/>
    <mergeCell ref="AA52:AB52"/>
    <mergeCell ref="AA53:AB53"/>
    <mergeCell ref="AC53:AD53"/>
    <mergeCell ref="AE46:AF46"/>
    <mergeCell ref="D46:F46"/>
    <mergeCell ref="G46:T46"/>
    <mergeCell ref="U46:V46"/>
    <mergeCell ref="W46:X46"/>
    <mergeCell ref="Y46:Z46"/>
    <mergeCell ref="AA46:AB46"/>
    <mergeCell ref="BE55:BF55"/>
    <mergeCell ref="AW55:AX55"/>
    <mergeCell ref="U49:V49"/>
    <mergeCell ref="W49:X49"/>
    <mergeCell ref="U50:V50"/>
    <mergeCell ref="W50:X50"/>
    <mergeCell ref="AC54:AD54"/>
    <mergeCell ref="AE54:AF54"/>
    <mergeCell ref="Y49:Z49"/>
    <mergeCell ref="AA49:AB49"/>
    <mergeCell ref="AY54:AZ54"/>
    <mergeCell ref="AW54:AX54"/>
    <mergeCell ref="BE52:BF52"/>
    <mergeCell ref="AW52:AX52"/>
    <mergeCell ref="AY52:AZ52"/>
    <mergeCell ref="BE53:BF53"/>
    <mergeCell ref="BA53:BB53"/>
    <mergeCell ref="AY53:AZ53"/>
    <mergeCell ref="BC54:BD54"/>
    <mergeCell ref="BA52:BB52"/>
    <mergeCell ref="BC49:BD49"/>
    <mergeCell ref="AG54:AH54"/>
    <mergeCell ref="AY50:AZ50"/>
    <mergeCell ref="BE51:BF51"/>
    <mergeCell ref="AI54:AJ54"/>
    <mergeCell ref="AK54:AL54"/>
    <mergeCell ref="AM54:AN54"/>
    <mergeCell ref="AO54:AP54"/>
    <mergeCell ref="AK52:AL52"/>
    <mergeCell ref="BE54:BF54"/>
    <mergeCell ref="AW49:AX49"/>
    <mergeCell ref="BE56:BF56"/>
    <mergeCell ref="BC56:BD56"/>
    <mergeCell ref="BC48:BD48"/>
    <mergeCell ref="AY49:AZ49"/>
    <mergeCell ref="BE48:BF48"/>
    <mergeCell ref="BA50:BB50"/>
    <mergeCell ref="BC50:BD50"/>
    <mergeCell ref="BE50:BF50"/>
    <mergeCell ref="BA49:BB49"/>
    <mergeCell ref="AI49:AJ49"/>
    <mergeCell ref="AK49:AL49"/>
    <mergeCell ref="AM49:AN49"/>
    <mergeCell ref="AI50:AJ50"/>
    <mergeCell ref="AK50:AL50"/>
    <mergeCell ref="AM50:AN50"/>
    <mergeCell ref="G50:T50"/>
    <mergeCell ref="AA51:AB51"/>
    <mergeCell ref="U51:V51"/>
    <mergeCell ref="W51:X51"/>
    <mergeCell ref="Y50:Z50"/>
    <mergeCell ref="AA50:AB50"/>
    <mergeCell ref="Y51:Z51"/>
    <mergeCell ref="AG49:AH49"/>
    <mergeCell ref="AG56:AH56"/>
    <mergeCell ref="AC51:AD51"/>
    <mergeCell ref="AE51:AF51"/>
    <mergeCell ref="AC50:AD50"/>
    <mergeCell ref="AE50:AF50"/>
    <mergeCell ref="AG51:AH51"/>
    <mergeCell ref="AE53:AF53"/>
    <mergeCell ref="AG52:AH52"/>
    <mergeCell ref="AG55:AH55"/>
    <mergeCell ref="AW50:AX50"/>
    <mergeCell ref="AC56:AD56"/>
    <mergeCell ref="AE56:AF56"/>
    <mergeCell ref="AI56:AJ56"/>
    <mergeCell ref="AK56:AL56"/>
    <mergeCell ref="AO50:AP50"/>
    <mergeCell ref="AI51:AJ51"/>
    <mergeCell ref="AK51:AL51"/>
    <mergeCell ref="AU56:AV56"/>
    <mergeCell ref="AI52:AJ52"/>
    <mergeCell ref="AM51:AN51"/>
    <mergeCell ref="AO51:AP51"/>
    <mergeCell ref="AQ51:AR51"/>
    <mergeCell ref="AO49:AP49"/>
    <mergeCell ref="AQ49:AR49"/>
    <mergeCell ref="AQ50:AR50"/>
    <mergeCell ref="D58:F58"/>
    <mergeCell ref="U56:V56"/>
    <mergeCell ref="W56:X56"/>
    <mergeCell ref="Y56:Z56"/>
    <mergeCell ref="G58:T58"/>
    <mergeCell ref="U58:V58"/>
    <mergeCell ref="W58:X58"/>
    <mergeCell ref="Y58:Z58"/>
    <mergeCell ref="AE43:AF43"/>
    <mergeCell ref="AG69:AH69"/>
    <mergeCell ref="BE49:BF49"/>
    <mergeCell ref="BE69:BF69"/>
    <mergeCell ref="BE68:BF68"/>
    <mergeCell ref="AS56:AT56"/>
    <mergeCell ref="AG50:AH50"/>
    <mergeCell ref="AI55:AJ55"/>
    <mergeCell ref="AS49:AT49"/>
    <mergeCell ref="AU49:AV49"/>
    <mergeCell ref="BC43:BD43"/>
    <mergeCell ref="AK43:AL43"/>
    <mergeCell ref="AM43:AN43"/>
    <mergeCell ref="D43:F43"/>
    <mergeCell ref="G43:T43"/>
    <mergeCell ref="U43:V43"/>
    <mergeCell ref="W43:X43"/>
    <mergeCell ref="Y43:Z43"/>
    <mergeCell ref="AA43:AB43"/>
    <mergeCell ref="AC43:AD43"/>
    <mergeCell ref="BE43:BF43"/>
    <mergeCell ref="D45:BF45"/>
    <mergeCell ref="AO43:AP43"/>
    <mergeCell ref="AQ43:AR43"/>
    <mergeCell ref="AS43:AT43"/>
    <mergeCell ref="AU43:AV43"/>
    <mergeCell ref="AW43:AX43"/>
    <mergeCell ref="AY43:AZ43"/>
    <mergeCell ref="AG43:AH43"/>
    <mergeCell ref="AI43:AJ43"/>
    <mergeCell ref="BC40:BD40"/>
    <mergeCell ref="BE40:BF40"/>
    <mergeCell ref="AW40:AX40"/>
    <mergeCell ref="AY40:AZ40"/>
    <mergeCell ref="BA40:BB40"/>
    <mergeCell ref="AW42:AX42"/>
    <mergeCell ref="W37:X42"/>
    <mergeCell ref="AY42:AZ42"/>
    <mergeCell ref="BA42:BB42"/>
    <mergeCell ref="AY38:BB38"/>
    <mergeCell ref="AU38:AX38"/>
    <mergeCell ref="AQ42:AR42"/>
    <mergeCell ref="AS42:AT42"/>
    <mergeCell ref="AU42:AV42"/>
    <mergeCell ref="AQ40:AR40"/>
    <mergeCell ref="BC42:BD42"/>
    <mergeCell ref="BC38:BF38"/>
    <mergeCell ref="AC36:AD42"/>
    <mergeCell ref="AQ36:BF37"/>
    <mergeCell ref="AQ41:BF41"/>
    <mergeCell ref="BE42:BF42"/>
    <mergeCell ref="AU40:AV40"/>
    <mergeCell ref="AQ38:AT38"/>
    <mergeCell ref="AO37:AP42"/>
    <mergeCell ref="AQ39:BF39"/>
    <mergeCell ref="G36:T42"/>
    <mergeCell ref="AG37:AN37"/>
    <mergeCell ref="AG38:AH42"/>
    <mergeCell ref="AI38:AN38"/>
    <mergeCell ref="Y37:Z42"/>
    <mergeCell ref="AE36:AP36"/>
    <mergeCell ref="AE37:AF42"/>
    <mergeCell ref="U36:AB36"/>
    <mergeCell ref="U37:V42"/>
    <mergeCell ref="AM39:AN42"/>
    <mergeCell ref="AS40:AT40"/>
    <mergeCell ref="E33:F33"/>
    <mergeCell ref="G33:H33"/>
    <mergeCell ref="I33:J33"/>
    <mergeCell ref="K33:M33"/>
    <mergeCell ref="N33:O33"/>
    <mergeCell ref="D34:E34"/>
    <mergeCell ref="F34:G34"/>
    <mergeCell ref="D35:BF35"/>
    <mergeCell ref="D36:F42"/>
    <mergeCell ref="X32:AC32"/>
    <mergeCell ref="P33:Q33"/>
    <mergeCell ref="R33:S33"/>
    <mergeCell ref="AI39:AJ42"/>
    <mergeCell ref="AG32:AI32"/>
    <mergeCell ref="AD32:AF32"/>
    <mergeCell ref="AF34:AH34"/>
    <mergeCell ref="W34:AB34"/>
    <mergeCell ref="AC34:AE34"/>
    <mergeCell ref="AA37:AB42"/>
    <mergeCell ref="N30:O30"/>
    <mergeCell ref="P30:Q30"/>
    <mergeCell ref="R30:S30"/>
    <mergeCell ref="G32:H32"/>
    <mergeCell ref="P32:Q32"/>
    <mergeCell ref="R32:S32"/>
    <mergeCell ref="I32:J32"/>
    <mergeCell ref="K32:M32"/>
    <mergeCell ref="N32:O32"/>
    <mergeCell ref="N31:O31"/>
    <mergeCell ref="AT29:BB29"/>
    <mergeCell ref="E32:F32"/>
    <mergeCell ref="G30:H30"/>
    <mergeCell ref="I30:J30"/>
    <mergeCell ref="K30:M30"/>
    <mergeCell ref="E30:F30"/>
    <mergeCell ref="E31:F31"/>
    <mergeCell ref="G31:H31"/>
    <mergeCell ref="I31:J31"/>
    <mergeCell ref="K31:M31"/>
    <mergeCell ref="AG29:AI29"/>
    <mergeCell ref="AL29:AS29"/>
    <mergeCell ref="AD30:AF30"/>
    <mergeCell ref="K29:M29"/>
    <mergeCell ref="N29:O29"/>
    <mergeCell ref="P29:Q29"/>
    <mergeCell ref="AD29:AF29"/>
    <mergeCell ref="R29:S29"/>
    <mergeCell ref="X29:AC29"/>
    <mergeCell ref="AL30:AS32"/>
    <mergeCell ref="AU7:BA7"/>
    <mergeCell ref="P8:T8"/>
    <mergeCell ref="P10:W10"/>
    <mergeCell ref="Q16:AB16"/>
    <mergeCell ref="Q14:AB14"/>
    <mergeCell ref="AC15:AS15"/>
    <mergeCell ref="U9:AB9"/>
    <mergeCell ref="AH9:AS9"/>
    <mergeCell ref="X11:AP11"/>
    <mergeCell ref="AC13:AS13"/>
    <mergeCell ref="X31:AC31"/>
    <mergeCell ref="AD31:AF31"/>
    <mergeCell ref="X30:AC30"/>
    <mergeCell ref="P31:Q31"/>
    <mergeCell ref="R31:S31"/>
    <mergeCell ref="BC29:BE29"/>
    <mergeCell ref="U48:V48"/>
    <mergeCell ref="W48:X48"/>
    <mergeCell ref="Y48:Z48"/>
    <mergeCell ref="AT30:BB32"/>
    <mergeCell ref="BA43:BB43"/>
    <mergeCell ref="AU48:AV48"/>
    <mergeCell ref="BC30:BE32"/>
    <mergeCell ref="AG31:AI31"/>
    <mergeCell ref="AG30:AI30"/>
    <mergeCell ref="D19:BD19"/>
    <mergeCell ref="D28:S28"/>
    <mergeCell ref="X28:AI28"/>
    <mergeCell ref="AL28:BE28"/>
    <mergeCell ref="D20:D21"/>
    <mergeCell ref="E20:H20"/>
    <mergeCell ref="N20:Q20"/>
    <mergeCell ref="R20:V20"/>
    <mergeCell ref="W20:Z20"/>
    <mergeCell ref="AA20:AD20"/>
    <mergeCell ref="E29:F29"/>
    <mergeCell ref="G29:H29"/>
    <mergeCell ref="I29:J29"/>
    <mergeCell ref="D70:F70"/>
    <mergeCell ref="G70:T70"/>
    <mergeCell ref="D48:F48"/>
    <mergeCell ref="G48:T48"/>
    <mergeCell ref="D56:T56"/>
    <mergeCell ref="D50:F50"/>
    <mergeCell ref="G51:T51"/>
    <mergeCell ref="D49:F49"/>
    <mergeCell ref="G49:T49"/>
    <mergeCell ref="AM64:AN64"/>
    <mergeCell ref="AE64:AF64"/>
    <mergeCell ref="U63:V63"/>
    <mergeCell ref="W63:X63"/>
    <mergeCell ref="Y63:Z63"/>
    <mergeCell ref="AA63:AB63"/>
    <mergeCell ref="U64:V64"/>
    <mergeCell ref="AM56:AN56"/>
    <mergeCell ref="D44:BF44"/>
    <mergeCell ref="AA48:AB48"/>
    <mergeCell ref="AC48:AD48"/>
    <mergeCell ref="AE48:AF48"/>
    <mergeCell ref="AG48:AH48"/>
    <mergeCell ref="AW48:AX48"/>
    <mergeCell ref="AQ48:AR48"/>
    <mergeCell ref="AY48:AZ48"/>
    <mergeCell ref="BA48:BB48"/>
    <mergeCell ref="AC46:AD46"/>
    <mergeCell ref="AS48:AT48"/>
    <mergeCell ref="AI48:AJ48"/>
    <mergeCell ref="AK48:AL48"/>
    <mergeCell ref="AM48:AN48"/>
    <mergeCell ref="AQ54:AR54"/>
    <mergeCell ref="AS54:AT54"/>
    <mergeCell ref="AQ52:AR52"/>
    <mergeCell ref="AS52:AT52"/>
    <mergeCell ref="AQ53:AR53"/>
    <mergeCell ref="D63:T63"/>
    <mergeCell ref="BC64:BD64"/>
    <mergeCell ref="BA64:BB64"/>
    <mergeCell ref="AA77:AB77"/>
    <mergeCell ref="AA68:AB68"/>
    <mergeCell ref="Y71:Z71"/>
    <mergeCell ref="AA71:AB71"/>
    <mergeCell ref="Y68:Z68"/>
    <mergeCell ref="Y69:Z69"/>
    <mergeCell ref="AA69:AB69"/>
    <mergeCell ref="AW67:AX67"/>
    <mergeCell ref="D66:BF66"/>
    <mergeCell ref="AI67:AJ67"/>
    <mergeCell ref="D67:F67"/>
    <mergeCell ref="G67:T67"/>
    <mergeCell ref="BE67:BF67"/>
    <mergeCell ref="AK67:AL67"/>
    <mergeCell ref="AM67:AN67"/>
    <mergeCell ref="AA67:AB67"/>
    <mergeCell ref="AO67:AP67"/>
    <mergeCell ref="AU67:AV67"/>
    <mergeCell ref="AQ67:AR67"/>
    <mergeCell ref="AS67:AT67"/>
    <mergeCell ref="AG63:AH63"/>
    <mergeCell ref="AI63:AJ63"/>
    <mergeCell ref="AO64:AP64"/>
    <mergeCell ref="AG64:AH64"/>
    <mergeCell ref="AK63:AL63"/>
    <mergeCell ref="AQ64:AR64"/>
    <mergeCell ref="AS64:AT64"/>
    <mergeCell ref="BA63:BB63"/>
    <mergeCell ref="BC63:BD63"/>
    <mergeCell ref="BE64:BF64"/>
    <mergeCell ref="AU64:AV64"/>
    <mergeCell ref="AW64:AX64"/>
    <mergeCell ref="AY64:AZ64"/>
    <mergeCell ref="AE60:AF60"/>
    <mergeCell ref="AC60:AD60"/>
    <mergeCell ref="BE63:BF63"/>
    <mergeCell ref="AM63:AN63"/>
    <mergeCell ref="AW63:AX63"/>
    <mergeCell ref="AY63:AZ63"/>
    <mergeCell ref="AQ63:AR63"/>
    <mergeCell ref="AS63:AT63"/>
    <mergeCell ref="AU63:AV63"/>
    <mergeCell ref="AO63:AP63"/>
    <mergeCell ref="AI64:AJ64"/>
    <mergeCell ref="AK64:AL64"/>
    <mergeCell ref="AI62:AJ62"/>
    <mergeCell ref="AK60:AL60"/>
    <mergeCell ref="BE58:BF58"/>
    <mergeCell ref="BE59:BF59"/>
    <mergeCell ref="AS59:AT59"/>
    <mergeCell ref="BA56:BB56"/>
    <mergeCell ref="BA59:BB59"/>
    <mergeCell ref="BC59:BD59"/>
    <mergeCell ref="BA58:BB58"/>
    <mergeCell ref="AU59:AV59"/>
    <mergeCell ref="AW59:AX59"/>
    <mergeCell ref="BC58:BD58"/>
    <mergeCell ref="BE62:BF62"/>
    <mergeCell ref="BC62:BD62"/>
    <mergeCell ref="BA62:BB62"/>
    <mergeCell ref="AU62:AV62"/>
    <mergeCell ref="AW62:AX62"/>
    <mergeCell ref="AY62:AZ62"/>
    <mergeCell ref="AS62:AT62"/>
    <mergeCell ref="AM60:AN60"/>
    <mergeCell ref="AO60:AP60"/>
    <mergeCell ref="AU60:AV60"/>
    <mergeCell ref="AM61:AN61"/>
    <mergeCell ref="AQ62:AR62"/>
    <mergeCell ref="AS60:AT60"/>
    <mergeCell ref="AO61:AP61"/>
    <mergeCell ref="AQ60:AR60"/>
    <mergeCell ref="AQ61:AR61"/>
    <mergeCell ref="G80:T80"/>
    <mergeCell ref="G75:T75"/>
    <mergeCell ref="G77:T77"/>
    <mergeCell ref="G76:T76"/>
    <mergeCell ref="W77:X77"/>
    <mergeCell ref="Y77:Z77"/>
    <mergeCell ref="AE62:AF62"/>
    <mergeCell ref="W64:X64"/>
    <mergeCell ref="AE63:AF63"/>
    <mergeCell ref="AC63:AD63"/>
    <mergeCell ref="AC64:AD64"/>
    <mergeCell ref="Y64:Z64"/>
    <mergeCell ref="AA64:AB64"/>
    <mergeCell ref="AC70:AD70"/>
    <mergeCell ref="AQ56:AR56"/>
    <mergeCell ref="AO56:AP56"/>
    <mergeCell ref="AO55:AP55"/>
    <mergeCell ref="AM55:AN55"/>
    <mergeCell ref="AQ55:AR55"/>
    <mergeCell ref="AM62:AN62"/>
    <mergeCell ref="AO62:AP62"/>
    <mergeCell ref="AO58:AP58"/>
    <mergeCell ref="AA56:AB56"/>
    <mergeCell ref="AI58:AJ58"/>
    <mergeCell ref="AK58:AL58"/>
    <mergeCell ref="AA58:AB58"/>
    <mergeCell ref="AA60:AB60"/>
    <mergeCell ref="AA62:AB62"/>
    <mergeCell ref="AC62:AD62"/>
    <mergeCell ref="AQ58:AR58"/>
    <mergeCell ref="AS58:AT58"/>
    <mergeCell ref="AG59:AH59"/>
    <mergeCell ref="AC58:AD58"/>
    <mergeCell ref="AE59:AF59"/>
    <mergeCell ref="AK59:AL59"/>
    <mergeCell ref="AM58:AN58"/>
    <mergeCell ref="AM59:AN59"/>
    <mergeCell ref="AO59:AP59"/>
    <mergeCell ref="AQ59:AR59"/>
    <mergeCell ref="AS55:AT55"/>
    <mergeCell ref="AU54:AV54"/>
    <mergeCell ref="AU52:AV52"/>
    <mergeCell ref="AS53:AT53"/>
    <mergeCell ref="AU53:AV53"/>
    <mergeCell ref="BA51:BB51"/>
    <mergeCell ref="BC51:BD51"/>
    <mergeCell ref="BA55:BB55"/>
    <mergeCell ref="BA54:BB54"/>
    <mergeCell ref="BC55:BD55"/>
    <mergeCell ref="BC52:BD52"/>
    <mergeCell ref="BC53:BD53"/>
    <mergeCell ref="R6:AS6"/>
    <mergeCell ref="AW53:AX53"/>
    <mergeCell ref="AV20:AZ20"/>
    <mergeCell ref="AI20:AM20"/>
    <mergeCell ref="AN20:AQ20"/>
    <mergeCell ref="AR20:AU20"/>
    <mergeCell ref="AY51:AZ51"/>
    <mergeCell ref="AW51:AX51"/>
    <mergeCell ref="AS51:AT51"/>
    <mergeCell ref="AO48:AP48"/>
    <mergeCell ref="Z5:AM5"/>
    <mergeCell ref="G8:L8"/>
    <mergeCell ref="AA55:AB55"/>
    <mergeCell ref="AC55:AD55"/>
    <mergeCell ref="AE55:AF55"/>
    <mergeCell ref="AM53:AN53"/>
    <mergeCell ref="Y55:Z55"/>
    <mergeCell ref="AK55:AL55"/>
    <mergeCell ref="AK39:AL42"/>
    <mergeCell ref="AE20:AH20"/>
    <mergeCell ref="U62:V62"/>
    <mergeCell ref="AG53:AH53"/>
    <mergeCell ref="AI53:AJ53"/>
    <mergeCell ref="AK53:AL53"/>
    <mergeCell ref="AK62:AL62"/>
    <mergeCell ref="AG62:AH62"/>
    <mergeCell ref="AE58:AF58"/>
    <mergeCell ref="AG58:AH58"/>
    <mergeCell ref="U55:V55"/>
    <mergeCell ref="W55:X55"/>
    <mergeCell ref="D61:F61"/>
    <mergeCell ref="G61:T61"/>
    <mergeCell ref="D59:F59"/>
    <mergeCell ref="G59:T59"/>
    <mergeCell ref="D62:F62"/>
    <mergeCell ref="AI61:AJ61"/>
    <mergeCell ref="AG61:AH61"/>
    <mergeCell ref="AK61:AL61"/>
    <mergeCell ref="W62:X62"/>
    <mergeCell ref="Y62:Z62"/>
    <mergeCell ref="G62:T62"/>
    <mergeCell ref="AE61:AF61"/>
    <mergeCell ref="AC61:AD61"/>
    <mergeCell ref="AA61:AB61"/>
    <mergeCell ref="AY58:AZ58"/>
    <mergeCell ref="AU55:AV55"/>
    <mergeCell ref="AU58:AV58"/>
    <mergeCell ref="AW58:AX58"/>
    <mergeCell ref="U53:V53"/>
    <mergeCell ref="W53:X53"/>
    <mergeCell ref="Y59:Z59"/>
    <mergeCell ref="W61:X61"/>
    <mergeCell ref="Y61:Z61"/>
    <mergeCell ref="U54:V54"/>
    <mergeCell ref="W54:X54"/>
    <mergeCell ref="Y54:Z54"/>
    <mergeCell ref="Y53:Z53"/>
    <mergeCell ref="U61:V61"/>
    <mergeCell ref="D55:F55"/>
    <mergeCell ref="G55:T55"/>
    <mergeCell ref="D53:F53"/>
    <mergeCell ref="G53:T53"/>
    <mergeCell ref="D54:F54"/>
    <mergeCell ref="G54:T5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2" r:id="rId2"/>
  <rowBreaks count="1" manualBreakCount="1">
    <brk id="101" max="59" man="1"/>
  </rowBreaks>
  <colBreaks count="1" manualBreakCount="1">
    <brk id="60" max="9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15"/>
  <sheetViews>
    <sheetView zoomScale="56" zoomScaleNormal="56" zoomScaleSheetLayoutView="40" zoomScalePageLayoutView="0" workbookViewId="0" topLeftCell="A48">
      <selection activeCell="BL67" sqref="BL67:CA67"/>
    </sheetView>
  </sheetViews>
  <sheetFormatPr defaultColWidth="10.125" defaultRowHeight="12.75"/>
  <cols>
    <col min="1" max="3" width="3.00390625" style="1" customWidth="1"/>
    <col min="4" max="4" width="4.50390625" style="41" customWidth="1"/>
    <col min="5" max="5" width="5.50390625" style="41" customWidth="1"/>
    <col min="6" max="6" width="5.375" style="41" customWidth="1"/>
    <col min="7" max="7" width="6.00390625" style="41" customWidth="1"/>
    <col min="8" max="11" width="5.375" style="41" customWidth="1"/>
    <col min="12" max="12" width="5.125" style="41" customWidth="1"/>
    <col min="13" max="14" width="5.375" style="193" customWidth="1"/>
    <col min="15" max="16" width="5.375" style="194" customWidth="1"/>
    <col min="17" max="20" width="5.375" style="195" customWidth="1"/>
    <col min="21" max="27" width="4.50390625" style="195" customWidth="1"/>
    <col min="28" max="29" width="4.50390625" style="196" customWidth="1"/>
    <col min="30" max="30" width="5.50390625" style="196" customWidth="1"/>
    <col min="31" max="31" width="4.50390625" style="196" customWidth="1"/>
    <col min="32" max="32" width="5.875" style="41" customWidth="1"/>
    <col min="33" max="33" width="4.50390625" style="41" customWidth="1"/>
    <col min="34" max="34" width="5.50390625" style="41" customWidth="1"/>
    <col min="35" max="37" width="4.50390625" style="41" customWidth="1"/>
    <col min="38" max="38" width="5.875" style="41" customWidth="1"/>
    <col min="39" max="41" width="4.50390625" style="41" customWidth="1"/>
    <col min="42" max="42" width="6.50390625" style="41" customWidth="1"/>
    <col min="43" max="51" width="4.50390625" style="41" customWidth="1"/>
    <col min="52" max="52" width="4.875" style="41" customWidth="1"/>
    <col min="53" max="53" width="4.50390625" style="41" customWidth="1"/>
    <col min="54" max="54" width="5.125" style="41" customWidth="1"/>
    <col min="55" max="55" width="5.00390625" style="41" customWidth="1"/>
    <col min="56" max="56" width="5.50390625" style="41" customWidth="1"/>
    <col min="57" max="57" width="4.50390625" style="41" customWidth="1"/>
    <col min="58" max="58" width="5.00390625" style="41" customWidth="1"/>
    <col min="59" max="59" width="3.50390625" style="1" customWidth="1"/>
    <col min="60" max="60" width="11.00390625" style="1" customWidth="1"/>
    <col min="61" max="63" width="11.50390625" style="1" customWidth="1"/>
    <col min="64" max="16384" width="10.125" style="1" customWidth="1"/>
  </cols>
  <sheetData>
    <row r="1" spans="56:62" ht="23.25" customHeight="1">
      <c r="BD1" s="197"/>
      <c r="BE1" s="197"/>
      <c r="BF1" s="197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199"/>
      <c r="O2" s="200"/>
      <c r="P2" s="200"/>
      <c r="Q2" s="201"/>
      <c r="R2" s="201"/>
      <c r="S2" s="201"/>
      <c r="T2" s="201"/>
      <c r="U2" s="201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203"/>
      <c r="BE2" s="203"/>
      <c r="BF2" s="203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203"/>
      <c r="BE3" s="203"/>
      <c r="BF3" s="203"/>
      <c r="BG3" s="5"/>
      <c r="BH3" s="5"/>
      <c r="BI3" s="5"/>
      <c r="BJ3" s="5"/>
    </row>
    <row r="4" spans="1:62" ht="43.5" customHeight="1">
      <c r="A4" s="9" t="s">
        <v>2</v>
      </c>
      <c r="B4" s="10"/>
      <c r="C4" s="10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5"/>
      <c r="BE4" s="206"/>
      <c r="BF4" s="206"/>
      <c r="BG4" s="11"/>
      <c r="BH4" s="11"/>
      <c r="BI4" s="11"/>
      <c r="BJ4" s="11"/>
    </row>
    <row r="5" spans="1:62" ht="25.5" customHeight="1">
      <c r="A5" s="9"/>
      <c r="B5" s="12" t="s">
        <v>3</v>
      </c>
      <c r="D5" s="207"/>
      <c r="E5" s="207"/>
      <c r="F5" s="207"/>
      <c r="G5" s="207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585" t="s">
        <v>142</v>
      </c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5"/>
      <c r="BE5" s="206"/>
      <c r="BF5" s="206"/>
      <c r="BG5" s="11"/>
      <c r="BH5" s="11"/>
      <c r="BI5" s="11"/>
      <c r="BJ5" s="11"/>
    </row>
    <row r="6" spans="1:62" ht="28.5" customHeight="1">
      <c r="A6" s="9"/>
      <c r="B6" s="15" t="s">
        <v>4</v>
      </c>
      <c r="C6" s="16"/>
      <c r="D6" s="208"/>
      <c r="E6" s="208"/>
      <c r="F6" s="208"/>
      <c r="G6" s="208"/>
      <c r="I6" s="204"/>
      <c r="J6" s="204"/>
      <c r="K6" s="204"/>
      <c r="L6" s="204"/>
      <c r="M6" s="204"/>
      <c r="N6" s="204"/>
      <c r="O6" s="204"/>
      <c r="P6" s="204"/>
      <c r="Q6" s="204"/>
      <c r="R6" s="585" t="s">
        <v>186</v>
      </c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5"/>
      <c r="BE6" s="206"/>
      <c r="BF6" s="206"/>
      <c r="BG6" s="11"/>
      <c r="BH6" s="11"/>
      <c r="BI6" s="11"/>
      <c r="BJ6" s="11"/>
    </row>
    <row r="7" spans="2:60" ht="22.5" customHeight="1">
      <c r="B7" s="15" t="s">
        <v>8</v>
      </c>
      <c r="C7" s="16"/>
      <c r="D7" s="208"/>
      <c r="E7" s="208"/>
      <c r="F7" s="208"/>
      <c r="G7" s="208"/>
      <c r="I7" s="208"/>
      <c r="J7" s="207"/>
      <c r="K7" s="207"/>
      <c r="L7" s="207"/>
      <c r="M7" s="207"/>
      <c r="N7" s="207"/>
      <c r="O7" s="209"/>
      <c r="P7" s="209"/>
      <c r="Q7" s="210"/>
      <c r="R7" s="210"/>
      <c r="S7" s="210"/>
      <c r="T7" s="210"/>
      <c r="U7" s="210"/>
      <c r="V7" s="210"/>
      <c r="W7" s="210"/>
      <c r="X7" s="210"/>
      <c r="Z7" s="211"/>
      <c r="AA7" s="212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3"/>
      <c r="AO7" s="213"/>
      <c r="AP7" s="213"/>
      <c r="AQ7" s="213"/>
      <c r="AU7" s="799"/>
      <c r="AV7" s="799"/>
      <c r="AW7" s="799"/>
      <c r="AX7" s="799"/>
      <c r="AY7" s="799"/>
      <c r="AZ7" s="799"/>
      <c r="BA7" s="799"/>
      <c r="BB7" s="215"/>
      <c r="BC7" s="215"/>
      <c r="BD7" s="215"/>
      <c r="BE7" s="215"/>
      <c r="BF7" s="215"/>
      <c r="BG7" s="13"/>
      <c r="BH7" s="13"/>
    </row>
    <row r="8" spans="1:59" ht="26.25" customHeight="1">
      <c r="A8" s="14"/>
      <c r="B8" s="19" t="s">
        <v>137</v>
      </c>
      <c r="C8" s="20"/>
      <c r="D8" s="216"/>
      <c r="E8" s="216"/>
      <c r="F8" s="216"/>
      <c r="G8" s="1155" t="s">
        <v>138</v>
      </c>
      <c r="H8" s="1156"/>
      <c r="I8" s="1156"/>
      <c r="J8" s="1156"/>
      <c r="K8" s="1156"/>
      <c r="L8" s="1156"/>
      <c r="M8" s="208"/>
      <c r="N8" s="208"/>
      <c r="O8" s="208"/>
      <c r="P8" s="576" t="s">
        <v>5</v>
      </c>
      <c r="Q8" s="576"/>
      <c r="R8" s="576"/>
      <c r="S8" s="576"/>
      <c r="T8" s="576"/>
      <c r="U8" s="21" t="s">
        <v>153</v>
      </c>
      <c r="V8" s="21"/>
      <c r="W8" s="21"/>
      <c r="X8" s="21"/>
      <c r="Y8" s="21"/>
      <c r="Z8" s="21"/>
      <c r="AA8" s="21"/>
      <c r="AB8" s="21"/>
      <c r="AC8" s="217" t="s">
        <v>6</v>
      </c>
      <c r="AD8" s="217"/>
      <c r="AE8" s="217"/>
      <c r="AF8" s="217"/>
      <c r="AG8" s="217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U8" s="219" t="s">
        <v>7</v>
      </c>
      <c r="AV8" s="220"/>
      <c r="AW8" s="220"/>
      <c r="AX8" s="220"/>
      <c r="AY8" s="220"/>
      <c r="AZ8" s="220"/>
      <c r="BA8" s="221"/>
      <c r="BB8" s="221"/>
      <c r="BC8" s="221"/>
      <c r="BD8" s="221"/>
      <c r="BE8" s="221"/>
      <c r="BF8" s="221"/>
      <c r="BG8" s="33"/>
    </row>
    <row r="9" spans="1:59" ht="30" customHeight="1">
      <c r="A9" s="14"/>
      <c r="B9" s="25" t="s">
        <v>11</v>
      </c>
      <c r="C9" s="26"/>
      <c r="D9" s="222"/>
      <c r="E9" s="222"/>
      <c r="F9" s="222"/>
      <c r="G9" s="222"/>
      <c r="H9" s="222"/>
      <c r="I9" s="222"/>
      <c r="J9" s="222"/>
      <c r="K9" s="208"/>
      <c r="L9" s="208"/>
      <c r="M9" s="208"/>
      <c r="N9" s="208"/>
      <c r="O9" s="208"/>
      <c r="P9" s="223"/>
      <c r="Q9" s="22"/>
      <c r="R9" s="22"/>
      <c r="T9" s="224"/>
      <c r="U9" s="1210" t="s">
        <v>150</v>
      </c>
      <c r="V9" s="1210"/>
      <c r="W9" s="1210"/>
      <c r="X9" s="1210"/>
      <c r="Y9" s="1210"/>
      <c r="Z9" s="1210"/>
      <c r="AA9" s="1210"/>
      <c r="AB9" s="1210"/>
      <c r="AC9" s="22"/>
      <c r="AD9" s="225"/>
      <c r="AE9" s="226"/>
      <c r="AF9" s="226"/>
      <c r="AG9" s="226"/>
      <c r="AH9" s="1211" t="s">
        <v>154</v>
      </c>
      <c r="AI9" s="1211"/>
      <c r="AJ9" s="1211"/>
      <c r="AK9" s="1211"/>
      <c r="AL9" s="1211"/>
      <c r="AM9" s="1211"/>
      <c r="AN9" s="1211"/>
      <c r="AO9" s="1211"/>
      <c r="AP9" s="1211"/>
      <c r="AQ9" s="1211"/>
      <c r="AR9" s="1211"/>
      <c r="AS9" s="1211"/>
      <c r="AT9" s="227"/>
      <c r="AU9" s="214"/>
      <c r="AV9" s="214"/>
      <c r="AW9" s="214"/>
      <c r="AX9" s="214"/>
      <c r="AY9" s="214"/>
      <c r="AZ9" s="214"/>
      <c r="BA9" s="228"/>
      <c r="BB9" s="228"/>
      <c r="BC9" s="228"/>
      <c r="BD9" s="228"/>
      <c r="BE9" s="228"/>
      <c r="BF9" s="228"/>
      <c r="BG9" s="18"/>
    </row>
    <row r="10" spans="13:59" ht="24.75" customHeight="1">
      <c r="M10" s="223"/>
      <c r="N10" s="223"/>
      <c r="O10" s="229"/>
      <c r="P10" s="576" t="s">
        <v>9</v>
      </c>
      <c r="Q10" s="576"/>
      <c r="R10" s="576"/>
      <c r="S10" s="576"/>
      <c r="T10" s="576"/>
      <c r="U10" s="576"/>
      <c r="V10" s="576"/>
      <c r="W10" s="576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U10" s="230" t="s">
        <v>10</v>
      </c>
      <c r="AV10" s="230"/>
      <c r="AW10" s="230"/>
      <c r="AX10" s="230"/>
      <c r="AY10" s="230"/>
      <c r="AZ10" s="227"/>
      <c r="BA10" s="231"/>
      <c r="BB10" s="231"/>
      <c r="BC10" s="231"/>
      <c r="BD10" s="231"/>
      <c r="BE10" s="231"/>
      <c r="BF10" s="231"/>
      <c r="BG10" s="187"/>
    </row>
    <row r="11" spans="2:59" ht="19.5" customHeight="1">
      <c r="B11" s="19"/>
      <c r="C11" s="20"/>
      <c r="D11" s="216"/>
      <c r="E11" s="216"/>
      <c r="F11" s="216"/>
      <c r="G11" s="216"/>
      <c r="H11" s="216"/>
      <c r="I11" s="216"/>
      <c r="J11" s="216"/>
      <c r="K11" s="216"/>
      <c r="L11" s="232"/>
      <c r="M11" s="223"/>
      <c r="N11" s="223"/>
      <c r="O11" s="229"/>
      <c r="P11" s="233"/>
      <c r="Q11" s="22"/>
      <c r="R11" s="22"/>
      <c r="S11" s="22"/>
      <c r="T11" s="22"/>
      <c r="U11" s="22"/>
      <c r="V11" s="22"/>
      <c r="W11" s="22"/>
      <c r="X11" s="577" t="s">
        <v>151</v>
      </c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23"/>
      <c r="AR11" s="23"/>
      <c r="AS11" s="23"/>
      <c r="AT11" s="227"/>
      <c r="AU11" s="234"/>
      <c r="AV11" s="234"/>
      <c r="AW11" s="234"/>
      <c r="AX11" s="234"/>
      <c r="AY11" s="234"/>
      <c r="AZ11" s="227"/>
      <c r="BA11" s="227"/>
      <c r="BB11" s="227"/>
      <c r="BC11" s="227"/>
      <c r="BD11" s="227"/>
      <c r="BE11" s="227"/>
      <c r="BF11" s="227"/>
      <c r="BG11" s="17"/>
    </row>
    <row r="12" spans="11:59" ht="22.5">
      <c r="K12" s="222"/>
      <c r="L12" s="216"/>
      <c r="M12" s="216"/>
      <c r="N12" s="216"/>
      <c r="O12" s="216"/>
      <c r="P12" s="27" t="s">
        <v>12</v>
      </c>
      <c r="Q12" s="28"/>
      <c r="R12" s="28"/>
      <c r="S12" s="28"/>
      <c r="T12" s="28"/>
      <c r="U12" s="28"/>
      <c r="V12" s="28"/>
      <c r="W12" s="28"/>
      <c r="X12" s="28"/>
      <c r="AC12" s="354"/>
      <c r="AD12" s="354"/>
      <c r="AE12" s="354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U12" s="230" t="s">
        <v>13</v>
      </c>
      <c r="AV12" s="230"/>
      <c r="AW12" s="230"/>
      <c r="AX12" s="230"/>
      <c r="AY12" s="230"/>
      <c r="AZ12" s="230"/>
      <c r="BA12" s="235" t="s">
        <v>14</v>
      </c>
      <c r="BB12" s="236"/>
      <c r="BC12" s="236"/>
      <c r="BD12" s="236"/>
      <c r="BE12" s="236"/>
      <c r="BF12" s="236"/>
      <c r="BG12" s="121"/>
    </row>
    <row r="13" spans="12:59" ht="19.5" customHeight="1">
      <c r="L13" s="216"/>
      <c r="M13" s="216"/>
      <c r="N13" s="216"/>
      <c r="O13" s="216"/>
      <c r="P13" s="216"/>
      <c r="Q13" s="29"/>
      <c r="R13" s="29"/>
      <c r="S13" s="29"/>
      <c r="T13" s="29"/>
      <c r="U13" s="29"/>
      <c r="V13" s="29"/>
      <c r="W13" s="29"/>
      <c r="X13" s="30"/>
      <c r="Y13" s="31"/>
      <c r="Z13" s="31"/>
      <c r="AA13" s="31"/>
      <c r="AB13" s="31"/>
      <c r="AC13" s="1212" t="s">
        <v>156</v>
      </c>
      <c r="AD13" s="1213"/>
      <c r="AE13" s="1213"/>
      <c r="AF13" s="1213"/>
      <c r="AG13" s="1213"/>
      <c r="AH13" s="1213"/>
      <c r="AI13" s="1213"/>
      <c r="AJ13" s="1213"/>
      <c r="AK13" s="1213"/>
      <c r="AL13" s="1213"/>
      <c r="AM13" s="1213"/>
      <c r="AN13" s="1213"/>
      <c r="AO13" s="1213"/>
      <c r="AP13" s="1213"/>
      <c r="AQ13" s="1213"/>
      <c r="AR13" s="1213"/>
      <c r="AS13" s="1213"/>
      <c r="AT13" s="227"/>
      <c r="AU13" s="237"/>
      <c r="AV13" s="237"/>
      <c r="AW13" s="237"/>
      <c r="AX13" s="237"/>
      <c r="AY13" s="237"/>
      <c r="AZ13" s="237"/>
      <c r="BA13" s="238"/>
      <c r="BB13" s="238"/>
      <c r="BC13" s="238"/>
      <c r="BD13" s="238"/>
      <c r="BE13" s="238"/>
      <c r="BF13" s="238"/>
      <c r="BG13" s="32"/>
    </row>
    <row r="14" spans="12:59" ht="21" customHeight="1">
      <c r="L14" s="222"/>
      <c r="M14" s="222"/>
      <c r="N14" s="239"/>
      <c r="O14" s="240"/>
      <c r="P14" s="357"/>
      <c r="Q14" s="562" t="s">
        <v>17</v>
      </c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247" t="s">
        <v>18</v>
      </c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358"/>
      <c r="AS14" s="358"/>
      <c r="AT14" s="241"/>
      <c r="AU14" s="242" t="s">
        <v>15</v>
      </c>
      <c r="AW14" s="242"/>
      <c r="AX14" s="242"/>
      <c r="AY14" s="242"/>
      <c r="AZ14" s="243" t="s">
        <v>16</v>
      </c>
      <c r="BB14" s="231"/>
      <c r="BC14" s="231"/>
      <c r="BD14" s="231"/>
      <c r="BE14" s="231"/>
      <c r="BF14" s="231"/>
      <c r="BG14" s="187"/>
    </row>
    <row r="15" spans="2:59" ht="17.25" customHeight="1">
      <c r="B15" s="34"/>
      <c r="C15" s="26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39"/>
      <c r="O15" s="240"/>
      <c r="P15" s="240"/>
      <c r="Q15" s="35"/>
      <c r="R15" s="35"/>
      <c r="S15" s="35"/>
      <c r="T15" s="35"/>
      <c r="U15" s="36"/>
      <c r="V15" s="36"/>
      <c r="W15" s="36"/>
      <c r="Y15" s="356"/>
      <c r="Z15" s="356"/>
      <c r="AA15" s="356"/>
      <c r="AB15" s="356"/>
      <c r="AC15" s="1209" t="s">
        <v>155</v>
      </c>
      <c r="AD15" s="1209"/>
      <c r="AE15" s="1209"/>
      <c r="AF15" s="1209"/>
      <c r="AG15" s="1209"/>
      <c r="AH15" s="1209"/>
      <c r="AI15" s="1209"/>
      <c r="AJ15" s="1209"/>
      <c r="AK15" s="1209"/>
      <c r="AL15" s="1209"/>
      <c r="AM15" s="1209"/>
      <c r="AN15" s="1209"/>
      <c r="AO15" s="1209"/>
      <c r="AP15" s="1209"/>
      <c r="AQ15" s="1209"/>
      <c r="AR15" s="1209"/>
      <c r="AS15" s="1209"/>
      <c r="AT15" s="227"/>
      <c r="AU15" s="244"/>
      <c r="AV15" s="227"/>
      <c r="AW15" s="227"/>
      <c r="AX15" s="227"/>
      <c r="AY15" s="227"/>
      <c r="AZ15" s="245"/>
      <c r="BA15" s="246"/>
      <c r="BB15" s="246"/>
      <c r="BC15" s="246"/>
      <c r="BD15" s="246"/>
      <c r="BE15" s="246"/>
      <c r="BF15" s="246"/>
      <c r="BG15" s="186"/>
    </row>
    <row r="16" spans="2:60" ht="22.5" customHeight="1">
      <c r="B16" s="34"/>
      <c r="C16" s="26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39"/>
      <c r="O16" s="240"/>
      <c r="P16" s="240"/>
      <c r="Q16" s="1099" t="s">
        <v>19</v>
      </c>
      <c r="R16" s="1099"/>
      <c r="S16" s="1099"/>
      <c r="T16" s="1099"/>
      <c r="U16" s="1099"/>
      <c r="V16" s="1099"/>
      <c r="W16" s="1099"/>
      <c r="X16" s="1099"/>
      <c r="Y16" s="1099"/>
      <c r="Z16" s="1099"/>
      <c r="AA16" s="1099"/>
      <c r="AB16" s="1099"/>
      <c r="AC16" s="354"/>
      <c r="AD16" s="354"/>
      <c r="AE16" s="354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9"/>
      <c r="AS16" s="359"/>
      <c r="AT16" s="227"/>
      <c r="AU16" s="227"/>
      <c r="AV16" s="244"/>
      <c r="AW16" s="227"/>
      <c r="AX16" s="227"/>
      <c r="AY16" s="227"/>
      <c r="AZ16" s="227"/>
      <c r="BA16" s="245"/>
      <c r="BB16" s="248"/>
      <c r="BC16" s="248"/>
      <c r="BD16" s="248"/>
      <c r="BE16" s="248"/>
      <c r="BF16" s="248"/>
      <c r="BG16" s="37"/>
      <c r="BH16" s="37"/>
    </row>
    <row r="17" spans="2:60" ht="12" customHeight="1">
      <c r="B17" s="34"/>
      <c r="C17" s="26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39"/>
      <c r="O17" s="240"/>
      <c r="P17" s="240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360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250"/>
      <c r="AS17" s="250"/>
      <c r="AV17" s="130"/>
      <c r="BA17" s="232"/>
      <c r="BB17" s="42"/>
      <c r="BC17" s="42"/>
      <c r="BD17" s="42"/>
      <c r="BE17" s="42"/>
      <c r="BF17" s="42"/>
      <c r="BG17" s="39"/>
      <c r="BH17" s="39"/>
    </row>
    <row r="18" spans="2:62" ht="21" customHeight="1">
      <c r="B18" s="34"/>
      <c r="C18" s="26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39"/>
      <c r="O18" s="240"/>
      <c r="P18" s="240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50"/>
      <c r="AS18" s="250"/>
      <c r="AT18" s="250"/>
      <c r="AU18" s="250"/>
      <c r="AX18" s="130"/>
      <c r="BC18" s="232"/>
      <c r="BD18" s="42"/>
      <c r="BE18" s="42"/>
      <c r="BF18" s="42"/>
      <c r="BG18" s="39"/>
      <c r="BH18" s="39"/>
      <c r="BI18" s="39"/>
      <c r="BJ18" s="39"/>
    </row>
    <row r="19" spans="4:62" ht="27.75" customHeight="1" thickBot="1">
      <c r="D19" s="1192" t="s">
        <v>20</v>
      </c>
      <c r="E19" s="1192"/>
      <c r="F19" s="1192"/>
      <c r="G19" s="1192"/>
      <c r="H19" s="1192"/>
      <c r="I19" s="1192"/>
      <c r="J19" s="1192"/>
      <c r="K19" s="1192"/>
      <c r="L19" s="1192"/>
      <c r="M19" s="1192"/>
      <c r="N19" s="1192"/>
      <c r="O19" s="1192"/>
      <c r="P19" s="1192"/>
      <c r="Q19" s="1192"/>
      <c r="R19" s="1192"/>
      <c r="S19" s="1192"/>
      <c r="T19" s="1192"/>
      <c r="U19" s="1192"/>
      <c r="V19" s="1192"/>
      <c r="W19" s="1192"/>
      <c r="X19" s="1192"/>
      <c r="Y19" s="1192"/>
      <c r="Z19" s="1192"/>
      <c r="AA19" s="1192"/>
      <c r="AB19" s="1192"/>
      <c r="AC19" s="1192"/>
      <c r="AD19" s="1192"/>
      <c r="AE19" s="1192"/>
      <c r="AF19" s="1192"/>
      <c r="AG19" s="1192"/>
      <c r="AH19" s="1192"/>
      <c r="AI19" s="1192"/>
      <c r="AJ19" s="1192"/>
      <c r="AK19" s="1192"/>
      <c r="AL19" s="1192"/>
      <c r="AM19" s="1192"/>
      <c r="AN19" s="1192"/>
      <c r="AO19" s="1192"/>
      <c r="AP19" s="1192"/>
      <c r="AQ19" s="1192"/>
      <c r="AR19" s="1192"/>
      <c r="AS19" s="1192"/>
      <c r="AT19" s="1192"/>
      <c r="AU19" s="1192"/>
      <c r="AV19" s="1192"/>
      <c r="AW19" s="1192"/>
      <c r="AX19" s="1192"/>
      <c r="AY19" s="1192"/>
      <c r="AZ19" s="1192"/>
      <c r="BA19" s="1192"/>
      <c r="BB19" s="1192"/>
      <c r="BC19" s="1192"/>
      <c r="BD19" s="1192"/>
      <c r="BJ19" s="40"/>
    </row>
    <row r="20" spans="4:62" s="41" customFormat="1" ht="13.5" customHeight="1" thickBot="1">
      <c r="D20" s="564" t="s">
        <v>21</v>
      </c>
      <c r="E20" s="1195" t="s">
        <v>22</v>
      </c>
      <c r="F20" s="1196"/>
      <c r="G20" s="1196"/>
      <c r="H20" s="1197"/>
      <c r="I20" s="362" t="s">
        <v>23</v>
      </c>
      <c r="J20" s="363"/>
      <c r="K20" s="363"/>
      <c r="L20" s="363"/>
      <c r="M20" s="364"/>
      <c r="N20" s="1198" t="s">
        <v>24</v>
      </c>
      <c r="O20" s="1199"/>
      <c r="P20" s="1199"/>
      <c r="Q20" s="1200"/>
      <c r="R20" s="1199" t="s">
        <v>25</v>
      </c>
      <c r="S20" s="1199"/>
      <c r="T20" s="1199"/>
      <c r="U20" s="1199"/>
      <c r="V20" s="1200"/>
      <c r="W20" s="1159" t="s">
        <v>26</v>
      </c>
      <c r="X20" s="1160"/>
      <c r="Y20" s="1160"/>
      <c r="Z20" s="1161"/>
      <c r="AA20" s="1159" t="s">
        <v>27</v>
      </c>
      <c r="AB20" s="1160"/>
      <c r="AC20" s="1160"/>
      <c r="AD20" s="1161"/>
      <c r="AE20" s="1159" t="s">
        <v>28</v>
      </c>
      <c r="AF20" s="1160"/>
      <c r="AG20" s="1160"/>
      <c r="AH20" s="1161"/>
      <c r="AI20" s="1159" t="s">
        <v>29</v>
      </c>
      <c r="AJ20" s="1160"/>
      <c r="AK20" s="1160"/>
      <c r="AL20" s="1160"/>
      <c r="AM20" s="1161"/>
      <c r="AN20" s="1164" t="s">
        <v>30</v>
      </c>
      <c r="AO20" s="1162"/>
      <c r="AP20" s="1162"/>
      <c r="AQ20" s="1163"/>
      <c r="AR20" s="1164" t="s">
        <v>31</v>
      </c>
      <c r="AS20" s="1162"/>
      <c r="AT20" s="1162"/>
      <c r="AU20" s="1163"/>
      <c r="AV20" s="1162" t="s">
        <v>32</v>
      </c>
      <c r="AW20" s="1162"/>
      <c r="AX20" s="1162"/>
      <c r="AY20" s="1162"/>
      <c r="AZ20" s="1163"/>
      <c r="BA20" s="377"/>
      <c r="BB20" s="376" t="s">
        <v>33</v>
      </c>
      <c r="BC20" s="377"/>
      <c r="BD20" s="373"/>
      <c r="BE20" s="42"/>
      <c r="BF20" s="42"/>
      <c r="BG20" s="42"/>
      <c r="BH20" s="42"/>
      <c r="BI20" s="42"/>
      <c r="BJ20" s="43"/>
    </row>
    <row r="21" spans="4:62" s="44" customFormat="1" ht="17.25" customHeight="1" thickBot="1">
      <c r="D21" s="565"/>
      <c r="E21" s="45">
        <v>1</v>
      </c>
      <c r="F21" s="46">
        <f aca="true" t="shared" si="0" ref="F21:BD21">E21+1</f>
        <v>2</v>
      </c>
      <c r="G21" s="46">
        <f t="shared" si="0"/>
        <v>3</v>
      </c>
      <c r="H21" s="47">
        <f t="shared" si="0"/>
        <v>4</v>
      </c>
      <c r="I21" s="45">
        <f t="shared" si="0"/>
        <v>5</v>
      </c>
      <c r="J21" s="46">
        <f t="shared" si="0"/>
        <v>6</v>
      </c>
      <c r="K21" s="46">
        <f t="shared" si="0"/>
        <v>7</v>
      </c>
      <c r="L21" s="46">
        <f t="shared" si="0"/>
        <v>8</v>
      </c>
      <c r="M21" s="47">
        <f t="shared" si="0"/>
        <v>9</v>
      </c>
      <c r="N21" s="45">
        <f t="shared" si="0"/>
        <v>10</v>
      </c>
      <c r="O21" s="46">
        <f t="shared" si="0"/>
        <v>11</v>
      </c>
      <c r="P21" s="46">
        <f t="shared" si="0"/>
        <v>12</v>
      </c>
      <c r="Q21" s="47">
        <f t="shared" si="0"/>
        <v>13</v>
      </c>
      <c r="R21" s="45">
        <f t="shared" si="0"/>
        <v>14</v>
      </c>
      <c r="S21" s="368">
        <f t="shared" si="0"/>
        <v>15</v>
      </c>
      <c r="T21" s="46">
        <f t="shared" si="0"/>
        <v>16</v>
      </c>
      <c r="U21" s="46">
        <f t="shared" si="0"/>
        <v>17</v>
      </c>
      <c r="V21" s="47">
        <f t="shared" si="0"/>
        <v>18</v>
      </c>
      <c r="W21" s="45">
        <f t="shared" si="0"/>
        <v>19</v>
      </c>
      <c r="X21" s="46">
        <f t="shared" si="0"/>
        <v>20</v>
      </c>
      <c r="Y21" s="46">
        <f t="shared" si="0"/>
        <v>21</v>
      </c>
      <c r="Z21" s="47">
        <f t="shared" si="0"/>
        <v>22</v>
      </c>
      <c r="AA21" s="45">
        <f t="shared" si="0"/>
        <v>23</v>
      </c>
      <c r="AB21" s="368">
        <f t="shared" si="0"/>
        <v>24</v>
      </c>
      <c r="AC21" s="46">
        <f t="shared" si="0"/>
        <v>25</v>
      </c>
      <c r="AD21" s="47">
        <f t="shared" si="0"/>
        <v>26</v>
      </c>
      <c r="AE21" s="45">
        <f t="shared" si="0"/>
        <v>27</v>
      </c>
      <c r="AF21" s="374">
        <f t="shared" si="0"/>
        <v>28</v>
      </c>
      <c r="AG21" s="46">
        <f t="shared" si="0"/>
        <v>29</v>
      </c>
      <c r="AH21" s="47">
        <f t="shared" si="0"/>
        <v>30</v>
      </c>
      <c r="AI21" s="45">
        <f t="shared" si="0"/>
        <v>31</v>
      </c>
      <c r="AJ21" s="374">
        <f t="shared" si="0"/>
        <v>32</v>
      </c>
      <c r="AK21" s="46">
        <f t="shared" si="0"/>
        <v>33</v>
      </c>
      <c r="AL21" s="46">
        <f t="shared" si="0"/>
        <v>34</v>
      </c>
      <c r="AM21" s="47">
        <f t="shared" si="0"/>
        <v>35</v>
      </c>
      <c r="AN21" s="378">
        <f t="shared" si="0"/>
        <v>36</v>
      </c>
      <c r="AO21" s="379">
        <f t="shared" si="0"/>
        <v>37</v>
      </c>
      <c r="AP21" s="379">
        <f t="shared" si="0"/>
        <v>38</v>
      </c>
      <c r="AQ21" s="380">
        <f t="shared" si="0"/>
        <v>39</v>
      </c>
      <c r="AR21" s="378">
        <f t="shared" si="0"/>
        <v>40</v>
      </c>
      <c r="AS21" s="379">
        <f t="shared" si="0"/>
        <v>41</v>
      </c>
      <c r="AT21" s="379">
        <f t="shared" si="0"/>
        <v>42</v>
      </c>
      <c r="AU21" s="380">
        <f t="shared" si="0"/>
        <v>43</v>
      </c>
      <c r="AV21" s="383">
        <f t="shared" si="0"/>
        <v>44</v>
      </c>
      <c r="AW21" s="384">
        <f t="shared" si="0"/>
        <v>45</v>
      </c>
      <c r="AX21" s="381">
        <f t="shared" si="0"/>
        <v>46</v>
      </c>
      <c r="AY21" s="381">
        <f t="shared" si="0"/>
        <v>47</v>
      </c>
      <c r="AZ21" s="385">
        <f t="shared" si="0"/>
        <v>48</v>
      </c>
      <c r="BA21" s="382">
        <f t="shared" si="0"/>
        <v>49</v>
      </c>
      <c r="BB21" s="48">
        <f t="shared" si="0"/>
        <v>50</v>
      </c>
      <c r="BC21" s="48">
        <f t="shared" si="0"/>
        <v>51</v>
      </c>
      <c r="BD21" s="49">
        <f t="shared" si="0"/>
        <v>52</v>
      </c>
      <c r="BE21" s="42"/>
      <c r="BF21" s="42"/>
      <c r="BG21" s="42"/>
      <c r="BH21" s="42"/>
      <c r="BI21" s="42"/>
      <c r="BJ21" s="50"/>
    </row>
    <row r="22" spans="4:61" s="41" customFormat="1" ht="15" thickTop="1">
      <c r="D22" s="51" t="s">
        <v>34</v>
      </c>
      <c r="E22" s="52"/>
      <c r="F22" s="53"/>
      <c r="G22" s="54"/>
      <c r="H22" s="55"/>
      <c r="I22" s="56"/>
      <c r="J22" s="57"/>
      <c r="K22" s="57">
        <v>18</v>
      </c>
      <c r="L22" s="57"/>
      <c r="M22" s="58"/>
      <c r="N22" s="56"/>
      <c r="O22" s="57"/>
      <c r="P22" s="57"/>
      <c r="Q22" s="58"/>
      <c r="R22" s="56"/>
      <c r="S22" s="369"/>
      <c r="T22" s="57"/>
      <c r="U22" s="57"/>
      <c r="V22" s="58"/>
      <c r="W22" s="56" t="s">
        <v>35</v>
      </c>
      <c r="X22" s="57" t="s">
        <v>35</v>
      </c>
      <c r="Y22" s="57" t="s">
        <v>36</v>
      </c>
      <c r="Z22" s="58" t="s">
        <v>36</v>
      </c>
      <c r="AA22" s="56"/>
      <c r="AB22" s="369"/>
      <c r="AC22" s="57"/>
      <c r="AD22" s="58"/>
      <c r="AE22" s="56"/>
      <c r="AF22" s="369"/>
      <c r="AG22" s="57">
        <v>18</v>
      </c>
      <c r="AH22" s="58"/>
      <c r="AI22" s="56"/>
      <c r="AJ22" s="369"/>
      <c r="AK22" s="57"/>
      <c r="AL22" s="57"/>
      <c r="AM22" s="58"/>
      <c r="AN22" s="56"/>
      <c r="AO22" s="57"/>
      <c r="AP22" s="57"/>
      <c r="AQ22" s="58"/>
      <c r="AR22" s="56"/>
      <c r="AS22" s="68" t="s">
        <v>35</v>
      </c>
      <c r="AT22" s="68" t="s">
        <v>35</v>
      </c>
      <c r="AU22" s="58" t="s">
        <v>36</v>
      </c>
      <c r="AV22" s="56" t="s">
        <v>36</v>
      </c>
      <c r="AW22" s="57" t="s">
        <v>36</v>
      </c>
      <c r="AX22" s="57" t="s">
        <v>36</v>
      </c>
      <c r="AY22" s="57" t="s">
        <v>36</v>
      </c>
      <c r="AZ22" s="365" t="s">
        <v>36</v>
      </c>
      <c r="BA22" s="369" t="s">
        <v>36</v>
      </c>
      <c r="BB22" s="57" t="s">
        <v>36</v>
      </c>
      <c r="BC22" s="57" t="s">
        <v>36</v>
      </c>
      <c r="BD22" s="58" t="s">
        <v>36</v>
      </c>
      <c r="BE22" s="59"/>
      <c r="BF22" s="60"/>
      <c r="BG22" s="60"/>
      <c r="BH22" s="60"/>
      <c r="BI22" s="60"/>
    </row>
    <row r="23" spans="4:61" s="61" customFormat="1" ht="15">
      <c r="D23" s="62" t="s">
        <v>37</v>
      </c>
      <c r="E23" s="63"/>
      <c r="F23" s="64"/>
      <c r="G23" s="65"/>
      <c r="H23" s="66"/>
      <c r="I23" s="67"/>
      <c r="J23" s="68"/>
      <c r="K23" s="68">
        <v>18</v>
      </c>
      <c r="L23" s="68"/>
      <c r="M23" s="69"/>
      <c r="N23" s="67"/>
      <c r="O23" s="68"/>
      <c r="P23" s="68"/>
      <c r="Q23" s="69"/>
      <c r="R23" s="67"/>
      <c r="S23" s="370"/>
      <c r="T23" s="68"/>
      <c r="U23" s="68"/>
      <c r="V23" s="69"/>
      <c r="W23" s="67" t="s">
        <v>35</v>
      </c>
      <c r="X23" s="68" t="s">
        <v>35</v>
      </c>
      <c r="Y23" s="68" t="s">
        <v>36</v>
      </c>
      <c r="Z23" s="69" t="s">
        <v>36</v>
      </c>
      <c r="AA23" s="67"/>
      <c r="AB23" s="370"/>
      <c r="AC23" s="68"/>
      <c r="AD23" s="69"/>
      <c r="AE23" s="67"/>
      <c r="AF23" s="370"/>
      <c r="AG23" s="68">
        <v>18</v>
      </c>
      <c r="AH23" s="69"/>
      <c r="AI23" s="67"/>
      <c r="AJ23" s="370"/>
      <c r="AK23" s="68"/>
      <c r="AL23" s="68"/>
      <c r="AM23" s="69"/>
      <c r="AN23" s="67"/>
      <c r="AO23" s="68"/>
      <c r="AP23" s="68"/>
      <c r="AQ23" s="69"/>
      <c r="AR23" s="67"/>
      <c r="AS23" s="68" t="s">
        <v>35</v>
      </c>
      <c r="AT23" s="68" t="s">
        <v>35</v>
      </c>
      <c r="AU23" s="69" t="s">
        <v>36</v>
      </c>
      <c r="AV23" s="67" t="s">
        <v>36</v>
      </c>
      <c r="AW23" s="68" t="s">
        <v>36</v>
      </c>
      <c r="AX23" s="68" t="s">
        <v>36</v>
      </c>
      <c r="AY23" s="68" t="s">
        <v>36</v>
      </c>
      <c r="AZ23" s="366" t="s">
        <v>36</v>
      </c>
      <c r="BA23" s="370" t="s">
        <v>36</v>
      </c>
      <c r="BB23" s="68" t="s">
        <v>36</v>
      </c>
      <c r="BC23" s="68" t="s">
        <v>36</v>
      </c>
      <c r="BD23" s="69" t="s">
        <v>36</v>
      </c>
      <c r="BE23" s="59"/>
      <c r="BF23" s="60"/>
      <c r="BG23" s="60"/>
      <c r="BH23" s="60"/>
      <c r="BI23" s="60"/>
    </row>
    <row r="24" spans="4:62" s="61" customFormat="1" ht="15">
      <c r="D24" s="70" t="s">
        <v>38</v>
      </c>
      <c r="E24" s="71"/>
      <c r="F24" s="72"/>
      <c r="G24" s="73"/>
      <c r="H24" s="74"/>
      <c r="I24" s="75"/>
      <c r="J24" s="76"/>
      <c r="K24" s="76">
        <v>18</v>
      </c>
      <c r="L24" s="76"/>
      <c r="M24" s="77"/>
      <c r="N24" s="75"/>
      <c r="O24" s="76"/>
      <c r="P24" s="76"/>
      <c r="Q24" s="77"/>
      <c r="R24" s="75"/>
      <c r="S24" s="371"/>
      <c r="T24" s="76"/>
      <c r="U24" s="76"/>
      <c r="V24" s="77"/>
      <c r="W24" s="67" t="s">
        <v>35</v>
      </c>
      <c r="X24" s="68" t="s">
        <v>35</v>
      </c>
      <c r="Y24" s="68" t="s">
        <v>36</v>
      </c>
      <c r="Z24" s="69" t="s">
        <v>36</v>
      </c>
      <c r="AA24" s="67"/>
      <c r="AB24" s="371"/>
      <c r="AC24" s="76"/>
      <c r="AD24" s="77"/>
      <c r="AE24" s="75"/>
      <c r="AF24" s="371"/>
      <c r="AG24" s="76">
        <v>18</v>
      </c>
      <c r="AH24" s="77"/>
      <c r="AI24" s="79"/>
      <c r="AJ24" s="375"/>
      <c r="AK24" s="80"/>
      <c r="AL24" s="80"/>
      <c r="AM24" s="78"/>
      <c r="AN24" s="67"/>
      <c r="AO24" s="68"/>
      <c r="AP24" s="68"/>
      <c r="AQ24" s="69"/>
      <c r="AR24" s="67"/>
      <c r="AS24" s="68" t="s">
        <v>35</v>
      </c>
      <c r="AT24" s="68" t="s">
        <v>35</v>
      </c>
      <c r="AU24" s="69" t="s">
        <v>36</v>
      </c>
      <c r="AV24" s="67" t="s">
        <v>36</v>
      </c>
      <c r="AW24" s="68" t="s">
        <v>36</v>
      </c>
      <c r="AX24" s="68" t="s">
        <v>36</v>
      </c>
      <c r="AY24" s="68" t="s">
        <v>36</v>
      </c>
      <c r="AZ24" s="366" t="s">
        <v>36</v>
      </c>
      <c r="BA24" s="370" t="s">
        <v>36</v>
      </c>
      <c r="BB24" s="68" t="s">
        <v>36</v>
      </c>
      <c r="BC24" s="68" t="s">
        <v>36</v>
      </c>
      <c r="BD24" s="69" t="s">
        <v>36</v>
      </c>
      <c r="BE24" s="59"/>
      <c r="BF24" s="59"/>
      <c r="BG24" s="60"/>
      <c r="BH24" s="60"/>
      <c r="BI24" s="60"/>
      <c r="BJ24" s="60"/>
    </row>
    <row r="25" spans="4:66" s="61" customFormat="1" ht="33" thickBot="1">
      <c r="D25" s="81" t="s">
        <v>39</v>
      </c>
      <c r="E25" s="82"/>
      <c r="F25" s="83"/>
      <c r="G25" s="84"/>
      <c r="H25" s="85"/>
      <c r="I25" s="86"/>
      <c r="J25" s="87"/>
      <c r="K25" s="87">
        <v>18</v>
      </c>
      <c r="L25" s="87"/>
      <c r="M25" s="88"/>
      <c r="N25" s="86"/>
      <c r="O25" s="87"/>
      <c r="P25" s="87"/>
      <c r="Q25" s="88"/>
      <c r="R25" s="86"/>
      <c r="S25" s="91"/>
      <c r="T25" s="87"/>
      <c r="U25" s="87"/>
      <c r="V25" s="88"/>
      <c r="W25" s="86" t="s">
        <v>35</v>
      </c>
      <c r="X25" s="87" t="s">
        <v>35</v>
      </c>
      <c r="Y25" s="89" t="s">
        <v>36</v>
      </c>
      <c r="Z25" s="90" t="s">
        <v>36</v>
      </c>
      <c r="AA25" s="372"/>
      <c r="AB25" s="91"/>
      <c r="AC25" s="87"/>
      <c r="AD25" s="88"/>
      <c r="AE25" s="86"/>
      <c r="AF25" s="91"/>
      <c r="AG25" s="87">
        <v>9</v>
      </c>
      <c r="AH25" s="88"/>
      <c r="AI25" s="86"/>
      <c r="AJ25" s="91" t="s">
        <v>35</v>
      </c>
      <c r="AK25" s="91" t="s">
        <v>40</v>
      </c>
      <c r="AL25" s="87" t="s">
        <v>40</v>
      </c>
      <c r="AM25" s="88" t="s">
        <v>40</v>
      </c>
      <c r="AN25" s="87" t="s">
        <v>40</v>
      </c>
      <c r="AO25" s="87" t="s">
        <v>40</v>
      </c>
      <c r="AP25" s="91" t="s">
        <v>41</v>
      </c>
      <c r="AQ25" s="91" t="s">
        <v>41</v>
      </c>
      <c r="AR25" s="92" t="s">
        <v>41</v>
      </c>
      <c r="AS25" s="87" t="s">
        <v>41</v>
      </c>
      <c r="AT25" s="87" t="s">
        <v>42</v>
      </c>
      <c r="AU25" s="88" t="s">
        <v>42</v>
      </c>
      <c r="AV25" s="86"/>
      <c r="AW25" s="91"/>
      <c r="AX25" s="87"/>
      <c r="AY25" s="87"/>
      <c r="AZ25" s="367"/>
      <c r="BA25" s="91"/>
      <c r="BB25" s="87"/>
      <c r="BC25" s="87"/>
      <c r="BD25" s="88"/>
      <c r="BE25" s="59"/>
      <c r="BF25" s="59"/>
      <c r="BG25" s="59"/>
      <c r="BH25" s="391"/>
      <c r="BI25" s="391"/>
      <c r="BJ25" s="391"/>
      <c r="BK25" s="392"/>
      <c r="BL25" s="392"/>
      <c r="BM25" s="392"/>
      <c r="BN25" s="392"/>
    </row>
    <row r="26" spans="4:66" s="61" customFormat="1" ht="32.25">
      <c r="D26" s="93" t="s">
        <v>43</v>
      </c>
      <c r="E26" s="94"/>
      <c r="F26" s="94"/>
      <c r="G26" s="94"/>
      <c r="H26" s="95"/>
      <c r="I26" s="96" t="s">
        <v>44</v>
      </c>
      <c r="J26" s="96"/>
      <c r="K26" s="96"/>
      <c r="L26" s="68" t="s">
        <v>35</v>
      </c>
      <c r="M26" s="96" t="s">
        <v>45</v>
      </c>
      <c r="N26" s="96"/>
      <c r="O26" s="96"/>
      <c r="P26" s="94"/>
      <c r="Q26" s="97" t="s">
        <v>40</v>
      </c>
      <c r="R26" s="96" t="s">
        <v>46</v>
      </c>
      <c r="S26" s="96"/>
      <c r="T26" s="96"/>
      <c r="U26" s="97" t="s">
        <v>41</v>
      </c>
      <c r="V26" s="96" t="s">
        <v>47</v>
      </c>
      <c r="W26" s="96"/>
      <c r="X26" s="96"/>
      <c r="Y26" s="96"/>
      <c r="Z26" s="94"/>
      <c r="AA26" s="97" t="s">
        <v>42</v>
      </c>
      <c r="AB26" s="98" t="s">
        <v>48</v>
      </c>
      <c r="AC26" s="99"/>
      <c r="AD26" s="99"/>
      <c r="AE26" s="96"/>
      <c r="AF26" s="96"/>
      <c r="AG26" s="100" t="s">
        <v>36</v>
      </c>
      <c r="AH26" s="94" t="s">
        <v>49</v>
      </c>
      <c r="AI26" s="94"/>
      <c r="AJ26" s="94"/>
      <c r="AK26" s="94"/>
      <c r="AL26" s="94"/>
      <c r="AM26" s="94"/>
      <c r="AN26" s="94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4"/>
      <c r="BF26" s="94"/>
      <c r="BG26" s="94"/>
      <c r="BH26" s="393"/>
      <c r="BI26" s="393"/>
      <c r="BJ26" s="393"/>
      <c r="BK26" s="392"/>
      <c r="BL26" s="392"/>
      <c r="BM26" s="392"/>
      <c r="BN26" s="392"/>
    </row>
    <row r="27" spans="4:66" s="101" customFormat="1" ht="32.25">
      <c r="D27" s="94"/>
      <c r="E27" s="93"/>
      <c r="F27" s="94"/>
      <c r="G27" s="94"/>
      <c r="H27" s="94"/>
      <c r="I27" s="96"/>
      <c r="J27" s="96"/>
      <c r="K27" s="96"/>
      <c r="L27" s="96"/>
      <c r="M27" s="59"/>
      <c r="N27" s="59"/>
      <c r="O27" s="94"/>
      <c r="P27" s="94"/>
      <c r="Q27" s="94"/>
      <c r="R27" s="94"/>
      <c r="S27" s="94"/>
      <c r="T27" s="94"/>
      <c r="U27" s="94"/>
      <c r="V27" s="94"/>
      <c r="W27" s="114"/>
      <c r="X27" s="96"/>
      <c r="Y27" s="96"/>
      <c r="Z27" s="96"/>
      <c r="AA27" s="94"/>
      <c r="AB27" s="114"/>
      <c r="AC27" s="96"/>
      <c r="AD27" s="96"/>
      <c r="AE27" s="96"/>
      <c r="AF27" s="114"/>
      <c r="AG27" s="96"/>
      <c r="AH27" s="96"/>
      <c r="AI27" s="96"/>
      <c r="AJ27" s="96"/>
      <c r="AK27" s="94"/>
      <c r="AL27" s="114"/>
      <c r="AM27" s="96"/>
      <c r="AN27" s="96"/>
      <c r="AO27" s="96"/>
      <c r="AP27" s="96"/>
      <c r="AQ27" s="96"/>
      <c r="AR27" s="115"/>
      <c r="AS27" s="94"/>
      <c r="AT27" s="94"/>
      <c r="AU27" s="96"/>
      <c r="AV27" s="96"/>
      <c r="AW27" s="96"/>
      <c r="AX27" s="96"/>
      <c r="AY27" s="96"/>
      <c r="AZ27" s="96"/>
      <c r="BA27" s="96"/>
      <c r="BB27" s="96"/>
      <c r="BC27" s="94"/>
      <c r="BD27" s="94"/>
      <c r="BE27" s="94"/>
      <c r="BF27" s="94"/>
      <c r="BG27" s="102"/>
      <c r="BH27" s="394"/>
      <c r="BI27" s="394"/>
      <c r="BJ27" s="394"/>
      <c r="BK27" s="394"/>
      <c r="BL27" s="395"/>
      <c r="BM27" s="394"/>
      <c r="BN27" s="394"/>
    </row>
    <row r="28" spans="4:66" s="94" customFormat="1" ht="33" thickBot="1">
      <c r="D28" s="1193" t="s">
        <v>50</v>
      </c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W28" s="104"/>
      <c r="X28" s="1193" t="s">
        <v>51</v>
      </c>
      <c r="Y28" s="1193"/>
      <c r="Z28" s="1193"/>
      <c r="AA28" s="1193"/>
      <c r="AB28" s="1193"/>
      <c r="AC28" s="1193"/>
      <c r="AD28" s="1193"/>
      <c r="AE28" s="1193"/>
      <c r="AF28" s="1193"/>
      <c r="AG28" s="1193"/>
      <c r="AH28" s="1193"/>
      <c r="AI28" s="1193"/>
      <c r="AJ28" s="96"/>
      <c r="AK28" s="105"/>
      <c r="AL28" s="1194" t="s">
        <v>52</v>
      </c>
      <c r="AM28" s="1194"/>
      <c r="AN28" s="1194"/>
      <c r="AO28" s="1194"/>
      <c r="AP28" s="1194"/>
      <c r="AQ28" s="1194"/>
      <c r="AR28" s="1194"/>
      <c r="AS28" s="1194"/>
      <c r="AT28" s="1194"/>
      <c r="AU28" s="1194"/>
      <c r="AV28" s="1194"/>
      <c r="AW28" s="1194"/>
      <c r="AX28" s="1194"/>
      <c r="AY28" s="1194"/>
      <c r="AZ28" s="1194"/>
      <c r="BA28" s="1194"/>
      <c r="BB28" s="1194"/>
      <c r="BC28" s="1194"/>
      <c r="BD28" s="1194"/>
      <c r="BE28" s="1194"/>
      <c r="BF28" s="106"/>
      <c r="BH28" s="393"/>
      <c r="BI28" s="393"/>
      <c r="BJ28" s="393"/>
      <c r="BK28" s="393"/>
      <c r="BL28" s="393"/>
      <c r="BM28" s="393"/>
      <c r="BN28" s="393"/>
    </row>
    <row r="29" spans="4:66" s="94" customFormat="1" ht="31.5" customHeight="1" thickBot="1">
      <c r="D29" s="107" t="s">
        <v>21</v>
      </c>
      <c r="E29" s="553" t="s">
        <v>53</v>
      </c>
      <c r="F29" s="554"/>
      <c r="G29" s="553" t="s">
        <v>114</v>
      </c>
      <c r="H29" s="554"/>
      <c r="I29" s="553" t="s">
        <v>54</v>
      </c>
      <c r="J29" s="555"/>
      <c r="K29" s="553" t="s">
        <v>55</v>
      </c>
      <c r="L29" s="555"/>
      <c r="M29" s="554"/>
      <c r="N29" s="556" t="s">
        <v>56</v>
      </c>
      <c r="O29" s="557"/>
      <c r="P29" s="558" t="s">
        <v>49</v>
      </c>
      <c r="Q29" s="559"/>
      <c r="R29" s="560" t="s">
        <v>57</v>
      </c>
      <c r="S29" s="561"/>
      <c r="T29" s="108"/>
      <c r="U29" s="109"/>
      <c r="V29" s="104"/>
      <c r="W29" s="104"/>
      <c r="X29" s="770" t="s">
        <v>58</v>
      </c>
      <c r="Y29" s="771"/>
      <c r="Z29" s="771"/>
      <c r="AA29" s="771"/>
      <c r="AB29" s="771"/>
      <c r="AC29" s="772"/>
      <c r="AD29" s="773" t="s">
        <v>59</v>
      </c>
      <c r="AE29" s="774"/>
      <c r="AF29" s="775"/>
      <c r="AG29" s="773" t="s">
        <v>60</v>
      </c>
      <c r="AH29" s="774"/>
      <c r="AI29" s="775"/>
      <c r="AJ29" s="110"/>
      <c r="AK29" s="110"/>
      <c r="AL29" s="545" t="s">
        <v>61</v>
      </c>
      <c r="AM29" s="546"/>
      <c r="AN29" s="546"/>
      <c r="AO29" s="546"/>
      <c r="AP29" s="546"/>
      <c r="AQ29" s="546"/>
      <c r="AR29" s="546"/>
      <c r="AS29" s="547"/>
      <c r="AT29" s="773" t="s">
        <v>62</v>
      </c>
      <c r="AU29" s="774"/>
      <c r="AV29" s="774"/>
      <c r="AW29" s="774"/>
      <c r="AX29" s="774"/>
      <c r="AY29" s="774"/>
      <c r="AZ29" s="774"/>
      <c r="BA29" s="774"/>
      <c r="BB29" s="775"/>
      <c r="BC29" s="545" t="s">
        <v>59</v>
      </c>
      <c r="BD29" s="546"/>
      <c r="BE29" s="547"/>
      <c r="BH29" s="393"/>
      <c r="BI29" s="393"/>
      <c r="BJ29" s="1307"/>
      <c r="BK29" s="1307"/>
      <c r="BL29" s="393"/>
      <c r="BM29" s="393"/>
      <c r="BN29" s="393"/>
    </row>
    <row r="30" spans="4:66" s="94" customFormat="1" ht="15.75" customHeight="1" thickBot="1">
      <c r="D30" s="111" t="s">
        <v>34</v>
      </c>
      <c r="E30" s="534">
        <v>36</v>
      </c>
      <c r="F30" s="535"/>
      <c r="G30" s="534">
        <v>4</v>
      </c>
      <c r="H30" s="535"/>
      <c r="I30" s="536"/>
      <c r="J30" s="536"/>
      <c r="K30" s="537"/>
      <c r="L30" s="538"/>
      <c r="M30" s="539"/>
      <c r="N30" s="537"/>
      <c r="O30" s="539"/>
      <c r="P30" s="540">
        <v>12</v>
      </c>
      <c r="Q30" s="541"/>
      <c r="R30" s="537">
        <f>+SUM(E30:Q30)</f>
        <v>52</v>
      </c>
      <c r="S30" s="539"/>
      <c r="T30" s="104"/>
      <c r="U30" s="104"/>
      <c r="V30" s="104"/>
      <c r="W30" s="104"/>
      <c r="X30" s="548"/>
      <c r="Y30" s="549"/>
      <c r="Z30" s="549"/>
      <c r="AA30" s="549"/>
      <c r="AB30" s="549"/>
      <c r="AC30" s="550"/>
      <c r="AD30" s="522"/>
      <c r="AE30" s="523"/>
      <c r="AF30" s="524"/>
      <c r="AG30" s="522"/>
      <c r="AH30" s="523"/>
      <c r="AI30" s="524"/>
      <c r="AJ30" s="110"/>
      <c r="AK30" s="110"/>
      <c r="AL30" s="788" t="s">
        <v>55</v>
      </c>
      <c r="AM30" s="789"/>
      <c r="AN30" s="789"/>
      <c r="AO30" s="789"/>
      <c r="AP30" s="789"/>
      <c r="AQ30" s="789"/>
      <c r="AR30" s="789"/>
      <c r="AS30" s="1214"/>
      <c r="AT30" s="801" t="s">
        <v>63</v>
      </c>
      <c r="AU30" s="802"/>
      <c r="AV30" s="802"/>
      <c r="AW30" s="802"/>
      <c r="AX30" s="802"/>
      <c r="AY30" s="802"/>
      <c r="AZ30" s="802"/>
      <c r="BA30" s="802"/>
      <c r="BB30" s="1201"/>
      <c r="BC30" s="525">
        <v>8</v>
      </c>
      <c r="BD30" s="526"/>
      <c r="BE30" s="1205"/>
      <c r="BH30" s="393"/>
      <c r="BI30" s="393"/>
      <c r="BJ30" s="393"/>
      <c r="BK30" s="393"/>
      <c r="BL30" s="393"/>
      <c r="BM30" s="393"/>
      <c r="BN30" s="393"/>
    </row>
    <row r="31" spans="4:66" s="94" customFormat="1" ht="16.5" customHeight="1" thickBot="1">
      <c r="D31" s="112" t="s">
        <v>37</v>
      </c>
      <c r="E31" s="534">
        <v>36</v>
      </c>
      <c r="F31" s="535"/>
      <c r="G31" s="534">
        <v>4</v>
      </c>
      <c r="H31" s="535"/>
      <c r="I31" s="536"/>
      <c r="J31" s="536"/>
      <c r="K31" s="537"/>
      <c r="L31" s="538"/>
      <c r="M31" s="539"/>
      <c r="N31" s="537"/>
      <c r="O31" s="539"/>
      <c r="P31" s="540">
        <v>12</v>
      </c>
      <c r="Q31" s="541"/>
      <c r="R31" s="537">
        <f>+SUM(E31:Q31)</f>
        <v>52</v>
      </c>
      <c r="S31" s="539"/>
      <c r="T31" s="104"/>
      <c r="U31" s="104"/>
      <c r="V31" s="104"/>
      <c r="W31" s="104"/>
      <c r="X31" s="542" t="s">
        <v>64</v>
      </c>
      <c r="Y31" s="543"/>
      <c r="Z31" s="543"/>
      <c r="AA31" s="543"/>
      <c r="AB31" s="543"/>
      <c r="AC31" s="544"/>
      <c r="AD31" s="517">
        <v>8</v>
      </c>
      <c r="AE31" s="518"/>
      <c r="AF31" s="519"/>
      <c r="AG31" s="517">
        <v>5</v>
      </c>
      <c r="AH31" s="518"/>
      <c r="AI31" s="519"/>
      <c r="AJ31" s="110"/>
      <c r="AK31" s="110"/>
      <c r="AL31" s="791"/>
      <c r="AM31" s="792"/>
      <c r="AN31" s="792"/>
      <c r="AO31" s="792"/>
      <c r="AP31" s="792"/>
      <c r="AQ31" s="792"/>
      <c r="AR31" s="792"/>
      <c r="AS31" s="793"/>
      <c r="AT31" s="804"/>
      <c r="AU31" s="805"/>
      <c r="AV31" s="805"/>
      <c r="AW31" s="805"/>
      <c r="AX31" s="805"/>
      <c r="AY31" s="805"/>
      <c r="AZ31" s="805"/>
      <c r="BA31" s="805"/>
      <c r="BB31" s="806"/>
      <c r="BC31" s="528"/>
      <c r="BD31" s="529"/>
      <c r="BE31" s="530"/>
      <c r="BH31" s="393"/>
      <c r="BI31" s="393"/>
      <c r="BJ31" s="393"/>
      <c r="BK31" s="393"/>
      <c r="BL31" s="393"/>
      <c r="BM31" s="393"/>
      <c r="BN31" s="393"/>
    </row>
    <row r="32" spans="4:66" s="94" customFormat="1" ht="33" thickBot="1">
      <c r="D32" s="112" t="s">
        <v>38</v>
      </c>
      <c r="E32" s="534">
        <v>36</v>
      </c>
      <c r="F32" s="535"/>
      <c r="G32" s="534">
        <v>4</v>
      </c>
      <c r="H32" s="535"/>
      <c r="I32" s="536"/>
      <c r="J32" s="536"/>
      <c r="K32" s="537"/>
      <c r="L32" s="538"/>
      <c r="M32" s="539"/>
      <c r="N32" s="537"/>
      <c r="O32" s="539"/>
      <c r="P32" s="540">
        <v>12</v>
      </c>
      <c r="Q32" s="541"/>
      <c r="R32" s="537">
        <f>+SUM(E32:Q32)</f>
        <v>52</v>
      </c>
      <c r="S32" s="539"/>
      <c r="T32" s="104"/>
      <c r="U32" s="104"/>
      <c r="V32" s="104"/>
      <c r="W32" s="104"/>
      <c r="X32" s="548"/>
      <c r="Y32" s="549"/>
      <c r="Z32" s="549"/>
      <c r="AA32" s="549"/>
      <c r="AB32" s="549"/>
      <c r="AC32" s="550"/>
      <c r="AD32" s="522"/>
      <c r="AE32" s="523"/>
      <c r="AF32" s="524"/>
      <c r="AG32" s="522"/>
      <c r="AH32" s="523"/>
      <c r="AI32" s="524"/>
      <c r="AJ32" s="110"/>
      <c r="AK32" s="110"/>
      <c r="AL32" s="1215"/>
      <c r="AM32" s="1216"/>
      <c r="AN32" s="1216"/>
      <c r="AO32" s="1216"/>
      <c r="AP32" s="1216"/>
      <c r="AQ32" s="1216"/>
      <c r="AR32" s="1216"/>
      <c r="AS32" s="1217"/>
      <c r="AT32" s="1202"/>
      <c r="AU32" s="1203"/>
      <c r="AV32" s="1203"/>
      <c r="AW32" s="1203"/>
      <c r="AX32" s="1203"/>
      <c r="AY32" s="1203"/>
      <c r="AZ32" s="1203"/>
      <c r="BA32" s="1203"/>
      <c r="BB32" s="1204"/>
      <c r="BC32" s="1206"/>
      <c r="BD32" s="1207"/>
      <c r="BE32" s="1208"/>
      <c r="BH32" s="393"/>
      <c r="BI32" s="393"/>
      <c r="BJ32" s="393"/>
      <c r="BK32" s="393"/>
      <c r="BL32" s="393"/>
      <c r="BM32" s="393"/>
      <c r="BN32" s="393"/>
    </row>
    <row r="33" spans="4:66" s="94" customFormat="1" ht="33" thickBot="1">
      <c r="D33" s="113" t="s">
        <v>39</v>
      </c>
      <c r="E33" s="537">
        <f>18+9</f>
        <v>27</v>
      </c>
      <c r="F33" s="539"/>
      <c r="G33" s="537">
        <v>3</v>
      </c>
      <c r="H33" s="539"/>
      <c r="I33" s="538">
        <v>5</v>
      </c>
      <c r="J33" s="538"/>
      <c r="K33" s="537">
        <v>4</v>
      </c>
      <c r="L33" s="538"/>
      <c r="M33" s="539"/>
      <c r="N33" s="537">
        <v>2</v>
      </c>
      <c r="O33" s="539"/>
      <c r="P33" s="1067">
        <v>2</v>
      </c>
      <c r="Q33" s="1068"/>
      <c r="R33" s="537">
        <f>+SUM(E33:Q33)</f>
        <v>43</v>
      </c>
      <c r="S33" s="539"/>
      <c r="T33" s="96"/>
      <c r="U33" s="114"/>
      <c r="V33" s="96"/>
      <c r="W33" s="96"/>
      <c r="X33" s="96"/>
      <c r="Y33" s="96"/>
      <c r="AA33" s="114"/>
      <c r="AB33" s="96"/>
      <c r="AC33" s="96"/>
      <c r="AD33" s="96"/>
      <c r="AE33" s="96"/>
      <c r="AF33" s="96"/>
      <c r="AG33" s="115"/>
      <c r="AL33" s="116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16"/>
      <c r="BE33" s="116"/>
      <c r="BH33" s="393"/>
      <c r="BI33" s="393"/>
      <c r="BJ33" s="393"/>
      <c r="BK33" s="393"/>
      <c r="BL33" s="393"/>
      <c r="BM33" s="393"/>
      <c r="BN33" s="393"/>
    </row>
    <row r="34" spans="3:66" s="117" customFormat="1" ht="15.75" customHeight="1">
      <c r="C34" s="118"/>
      <c r="D34" s="1014"/>
      <c r="E34" s="1014"/>
      <c r="F34" s="1014"/>
      <c r="G34" s="101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996"/>
      <c r="X34" s="996"/>
      <c r="Y34" s="996"/>
      <c r="Z34" s="996"/>
      <c r="AA34" s="996"/>
      <c r="AB34" s="996"/>
      <c r="AC34" s="792"/>
      <c r="AD34" s="792"/>
      <c r="AE34" s="792"/>
      <c r="AF34" s="792"/>
      <c r="AG34" s="792"/>
      <c r="AH34" s="792"/>
      <c r="AI34" s="110"/>
      <c r="AJ34" s="110"/>
      <c r="AK34" s="110"/>
      <c r="AL34" s="110"/>
      <c r="AM34" s="251"/>
      <c r="AN34" s="251"/>
      <c r="AO34" s="251"/>
      <c r="AP34" s="251"/>
      <c r="AQ34" s="251"/>
      <c r="AR34" s="251"/>
      <c r="AS34" s="251"/>
      <c r="AT34" s="251"/>
      <c r="AU34" s="252"/>
      <c r="AV34" s="252"/>
      <c r="AW34" s="252"/>
      <c r="AX34" s="252"/>
      <c r="AY34" s="252"/>
      <c r="AZ34" s="252"/>
      <c r="BA34" s="252"/>
      <c r="BB34" s="252"/>
      <c r="BC34" s="252"/>
      <c r="BD34" s="191"/>
      <c r="BE34" s="191"/>
      <c r="BF34" s="104"/>
      <c r="BH34" s="394"/>
      <c r="BI34" s="394"/>
      <c r="BJ34" s="394"/>
      <c r="BK34" s="394"/>
      <c r="BL34" s="394"/>
      <c r="BM34" s="394"/>
      <c r="BN34" s="394"/>
    </row>
    <row r="35" spans="2:66" s="120" customFormat="1" ht="22.5" customHeight="1" thickBot="1">
      <c r="B35" s="121"/>
      <c r="C35" s="121"/>
      <c r="D35" s="1218" t="s">
        <v>65</v>
      </c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8"/>
      <c r="X35" s="1218"/>
      <c r="Y35" s="1218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218"/>
      <c r="AL35" s="1218"/>
      <c r="AM35" s="1218"/>
      <c r="AN35" s="1218"/>
      <c r="AO35" s="1218"/>
      <c r="AP35" s="1218"/>
      <c r="AQ35" s="1218"/>
      <c r="AR35" s="1218"/>
      <c r="AS35" s="1218"/>
      <c r="AT35" s="1218"/>
      <c r="AU35" s="1218"/>
      <c r="AV35" s="1218"/>
      <c r="AW35" s="1218"/>
      <c r="AX35" s="1218"/>
      <c r="AY35" s="1218"/>
      <c r="AZ35" s="1218"/>
      <c r="BA35" s="1218"/>
      <c r="BB35" s="1218"/>
      <c r="BC35" s="1218"/>
      <c r="BD35" s="1218"/>
      <c r="BE35" s="1218"/>
      <c r="BF35" s="1218"/>
      <c r="BG35" s="121"/>
      <c r="BH35" s="396"/>
      <c r="BI35" s="396"/>
      <c r="BJ35" s="396"/>
      <c r="BK35" s="397"/>
      <c r="BL35" s="397"/>
      <c r="BM35" s="397"/>
      <c r="BN35" s="397"/>
    </row>
    <row r="36" spans="1:79" s="120" customFormat="1" ht="36.75" customHeight="1">
      <c r="A36" s="122"/>
      <c r="B36" s="122"/>
      <c r="C36" s="122"/>
      <c r="D36" s="1005" t="s">
        <v>66</v>
      </c>
      <c r="E36" s="1006"/>
      <c r="F36" s="1007"/>
      <c r="G36" s="1022" t="s">
        <v>143</v>
      </c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3"/>
      <c r="T36" s="1024"/>
      <c r="U36" s="989" t="s">
        <v>124</v>
      </c>
      <c r="V36" s="990"/>
      <c r="W36" s="990"/>
      <c r="X36" s="990"/>
      <c r="Y36" s="990"/>
      <c r="Z36" s="990"/>
      <c r="AA36" s="990"/>
      <c r="AB36" s="991"/>
      <c r="AC36" s="1031" t="s">
        <v>67</v>
      </c>
      <c r="AD36" s="1032"/>
      <c r="AE36" s="1222" t="s">
        <v>68</v>
      </c>
      <c r="AF36" s="1223"/>
      <c r="AG36" s="1223"/>
      <c r="AH36" s="1223"/>
      <c r="AI36" s="1223"/>
      <c r="AJ36" s="1223"/>
      <c r="AK36" s="1223"/>
      <c r="AL36" s="1223"/>
      <c r="AM36" s="1223"/>
      <c r="AN36" s="1223"/>
      <c r="AO36" s="1223"/>
      <c r="AP36" s="1224"/>
      <c r="AQ36" s="1225" t="s">
        <v>125</v>
      </c>
      <c r="AR36" s="1226"/>
      <c r="AS36" s="1226"/>
      <c r="AT36" s="1226"/>
      <c r="AU36" s="1226"/>
      <c r="AV36" s="1226"/>
      <c r="AW36" s="1226"/>
      <c r="AX36" s="1226"/>
      <c r="AY36" s="1226"/>
      <c r="AZ36" s="1226"/>
      <c r="BA36" s="1226"/>
      <c r="BB36" s="1226"/>
      <c r="BC36" s="1226"/>
      <c r="BD36" s="1226"/>
      <c r="BE36" s="1226"/>
      <c r="BF36" s="1227"/>
      <c r="BG36" s="347"/>
      <c r="BH36" s="399"/>
      <c r="BI36" s="399"/>
      <c r="BJ36" s="399"/>
      <c r="BK36" s="399"/>
      <c r="BL36" s="399"/>
      <c r="BM36" s="399"/>
      <c r="BN36" s="39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</row>
    <row r="37" spans="1:79" s="120" customFormat="1" ht="22.5" customHeight="1" thickBot="1">
      <c r="A37" s="122"/>
      <c r="B37" s="122"/>
      <c r="C37" s="122"/>
      <c r="D37" s="1008"/>
      <c r="E37" s="1009"/>
      <c r="F37" s="1010"/>
      <c r="G37" s="1025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7"/>
      <c r="U37" s="992" t="s">
        <v>70</v>
      </c>
      <c r="V37" s="993"/>
      <c r="W37" s="992" t="s">
        <v>71</v>
      </c>
      <c r="X37" s="993"/>
      <c r="Y37" s="998" t="s">
        <v>126</v>
      </c>
      <c r="Z37" s="999"/>
      <c r="AA37" s="998" t="s">
        <v>127</v>
      </c>
      <c r="AB37" s="999"/>
      <c r="AC37" s="1033"/>
      <c r="AD37" s="1034"/>
      <c r="AE37" s="1019" t="s">
        <v>72</v>
      </c>
      <c r="AF37" s="993"/>
      <c r="AG37" s="1106" t="s">
        <v>73</v>
      </c>
      <c r="AH37" s="1107"/>
      <c r="AI37" s="1107"/>
      <c r="AJ37" s="1107"/>
      <c r="AK37" s="1107"/>
      <c r="AL37" s="1107"/>
      <c r="AM37" s="1107"/>
      <c r="AN37" s="1108"/>
      <c r="AO37" s="1046" t="s">
        <v>69</v>
      </c>
      <c r="AP37" s="1047"/>
      <c r="AQ37" s="1228"/>
      <c r="AR37" s="1229"/>
      <c r="AS37" s="1229"/>
      <c r="AT37" s="1229"/>
      <c r="AU37" s="1229"/>
      <c r="AV37" s="1229"/>
      <c r="AW37" s="1229"/>
      <c r="AX37" s="1229"/>
      <c r="AY37" s="1229"/>
      <c r="AZ37" s="1229"/>
      <c r="BA37" s="1229"/>
      <c r="BB37" s="1229"/>
      <c r="BC37" s="1229"/>
      <c r="BD37" s="1229"/>
      <c r="BE37" s="1229"/>
      <c r="BF37" s="1230"/>
      <c r="BG37" s="348"/>
      <c r="BH37" s="400"/>
      <c r="BI37" s="399"/>
      <c r="BJ37" s="399"/>
      <c r="BK37" s="399"/>
      <c r="BL37" s="399"/>
      <c r="BM37" s="399"/>
      <c r="BN37" s="39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</row>
    <row r="38" spans="1:79" s="120" customFormat="1" ht="19.5" customHeight="1" thickBot="1">
      <c r="A38" s="122"/>
      <c r="B38" s="122"/>
      <c r="C38" s="122"/>
      <c r="D38" s="1008"/>
      <c r="E38" s="1009"/>
      <c r="F38" s="1010"/>
      <c r="G38" s="1025"/>
      <c r="H38" s="1026"/>
      <c r="I38" s="1026"/>
      <c r="J38" s="1026"/>
      <c r="K38" s="1026"/>
      <c r="L38" s="1026"/>
      <c r="M38" s="1026"/>
      <c r="N38" s="1026"/>
      <c r="O38" s="1026"/>
      <c r="P38" s="1026"/>
      <c r="Q38" s="1026"/>
      <c r="R38" s="1026"/>
      <c r="S38" s="1026"/>
      <c r="T38" s="1027"/>
      <c r="U38" s="992"/>
      <c r="V38" s="993"/>
      <c r="W38" s="992"/>
      <c r="X38" s="993"/>
      <c r="Y38" s="998"/>
      <c r="Z38" s="999"/>
      <c r="AA38" s="998"/>
      <c r="AB38" s="999"/>
      <c r="AC38" s="1033"/>
      <c r="AD38" s="1034"/>
      <c r="AE38" s="1020"/>
      <c r="AF38" s="993"/>
      <c r="AG38" s="1008" t="s">
        <v>74</v>
      </c>
      <c r="AH38" s="1010"/>
      <c r="AI38" s="1219" t="s">
        <v>75</v>
      </c>
      <c r="AJ38" s="1220"/>
      <c r="AK38" s="1220"/>
      <c r="AL38" s="1220"/>
      <c r="AM38" s="1220"/>
      <c r="AN38" s="1221"/>
      <c r="AO38" s="1046"/>
      <c r="AP38" s="1047"/>
      <c r="AQ38" s="1016" t="s">
        <v>76</v>
      </c>
      <c r="AR38" s="1017"/>
      <c r="AS38" s="1017"/>
      <c r="AT38" s="1018"/>
      <c r="AU38" s="1016" t="s">
        <v>77</v>
      </c>
      <c r="AV38" s="1017"/>
      <c r="AW38" s="1017"/>
      <c r="AX38" s="1018"/>
      <c r="AY38" s="1016" t="s">
        <v>78</v>
      </c>
      <c r="AZ38" s="1017"/>
      <c r="BA38" s="1017"/>
      <c r="BB38" s="1018"/>
      <c r="BC38" s="1016" t="s">
        <v>79</v>
      </c>
      <c r="BD38" s="1017"/>
      <c r="BE38" s="1017"/>
      <c r="BF38" s="1018"/>
      <c r="BG38" s="191"/>
      <c r="BH38" s="401"/>
      <c r="BI38" s="399"/>
      <c r="BJ38" s="399"/>
      <c r="BK38" s="399"/>
      <c r="BL38" s="399"/>
      <c r="BM38" s="399"/>
      <c r="BN38" s="39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</row>
    <row r="39" spans="1:79" s="120" customFormat="1" ht="24" customHeight="1" thickBot="1">
      <c r="A39" s="122"/>
      <c r="B39" s="122"/>
      <c r="C39" s="122"/>
      <c r="D39" s="1008"/>
      <c r="E39" s="1009"/>
      <c r="F39" s="1010"/>
      <c r="G39" s="1025"/>
      <c r="H39" s="1026"/>
      <c r="I39" s="1026"/>
      <c r="J39" s="1026"/>
      <c r="K39" s="1026"/>
      <c r="L39" s="1026"/>
      <c r="M39" s="1026"/>
      <c r="N39" s="1026"/>
      <c r="O39" s="1026"/>
      <c r="P39" s="1026"/>
      <c r="Q39" s="1026"/>
      <c r="R39" s="1026"/>
      <c r="S39" s="1026"/>
      <c r="T39" s="1027"/>
      <c r="U39" s="992"/>
      <c r="V39" s="993"/>
      <c r="W39" s="992"/>
      <c r="X39" s="993"/>
      <c r="Y39" s="998"/>
      <c r="Z39" s="999"/>
      <c r="AA39" s="998"/>
      <c r="AB39" s="999"/>
      <c r="AC39" s="1033"/>
      <c r="AD39" s="1034"/>
      <c r="AE39" s="1020"/>
      <c r="AF39" s="993"/>
      <c r="AG39" s="1008"/>
      <c r="AH39" s="1010"/>
      <c r="AI39" s="992" t="s">
        <v>80</v>
      </c>
      <c r="AJ39" s="993"/>
      <c r="AK39" s="992" t="s">
        <v>81</v>
      </c>
      <c r="AL39" s="993"/>
      <c r="AM39" s="998" t="s">
        <v>122</v>
      </c>
      <c r="AN39" s="993"/>
      <c r="AO39" s="1046"/>
      <c r="AP39" s="1047"/>
      <c r="AQ39" s="1231" t="s">
        <v>82</v>
      </c>
      <c r="AR39" s="1232"/>
      <c r="AS39" s="1232"/>
      <c r="AT39" s="1232"/>
      <c r="AU39" s="1232"/>
      <c r="AV39" s="1232"/>
      <c r="AW39" s="1232"/>
      <c r="AX39" s="1232"/>
      <c r="AY39" s="1232"/>
      <c r="AZ39" s="1232"/>
      <c r="BA39" s="1232"/>
      <c r="BB39" s="1232"/>
      <c r="BC39" s="1232"/>
      <c r="BD39" s="1232"/>
      <c r="BE39" s="1232"/>
      <c r="BF39" s="1233"/>
      <c r="BG39" s="191"/>
      <c r="BH39" s="401"/>
      <c r="BI39" s="399"/>
      <c r="BJ39" s="399"/>
      <c r="BK39" s="399"/>
      <c r="BL39" s="399"/>
      <c r="BM39" s="399"/>
      <c r="BN39" s="39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</row>
    <row r="40" spans="1:79" s="120" customFormat="1" ht="24" customHeight="1" thickBot="1">
      <c r="A40" s="122"/>
      <c r="B40" s="122"/>
      <c r="C40" s="122"/>
      <c r="D40" s="1008"/>
      <c r="E40" s="1009"/>
      <c r="F40" s="1010"/>
      <c r="G40" s="1025"/>
      <c r="H40" s="1026"/>
      <c r="I40" s="1026"/>
      <c r="J40" s="1026"/>
      <c r="K40" s="1026"/>
      <c r="L40" s="1026"/>
      <c r="M40" s="1026"/>
      <c r="N40" s="1026"/>
      <c r="O40" s="1026"/>
      <c r="P40" s="1026"/>
      <c r="Q40" s="1026"/>
      <c r="R40" s="1026"/>
      <c r="S40" s="1026"/>
      <c r="T40" s="1027"/>
      <c r="U40" s="992"/>
      <c r="V40" s="993"/>
      <c r="W40" s="992"/>
      <c r="X40" s="993"/>
      <c r="Y40" s="998"/>
      <c r="Z40" s="999"/>
      <c r="AA40" s="998"/>
      <c r="AB40" s="999"/>
      <c r="AC40" s="1033"/>
      <c r="AD40" s="1034"/>
      <c r="AE40" s="1020"/>
      <c r="AF40" s="993"/>
      <c r="AG40" s="1008"/>
      <c r="AH40" s="1010"/>
      <c r="AI40" s="992"/>
      <c r="AJ40" s="993"/>
      <c r="AK40" s="992"/>
      <c r="AL40" s="993"/>
      <c r="AM40" s="992"/>
      <c r="AN40" s="993"/>
      <c r="AO40" s="1046"/>
      <c r="AP40" s="1047"/>
      <c r="AQ40" s="1063">
        <v>1</v>
      </c>
      <c r="AR40" s="764"/>
      <c r="AS40" s="763">
        <v>2</v>
      </c>
      <c r="AT40" s="764"/>
      <c r="AU40" s="1063">
        <v>3</v>
      </c>
      <c r="AV40" s="764"/>
      <c r="AW40" s="763">
        <v>4</v>
      </c>
      <c r="AX40" s="764"/>
      <c r="AY40" s="1063">
        <v>5</v>
      </c>
      <c r="AZ40" s="764"/>
      <c r="BA40" s="763">
        <v>6</v>
      </c>
      <c r="BB40" s="764"/>
      <c r="BC40" s="1063">
        <v>7</v>
      </c>
      <c r="BD40" s="764"/>
      <c r="BE40" s="1063">
        <v>8</v>
      </c>
      <c r="BF40" s="1234"/>
      <c r="BG40" s="349"/>
      <c r="BH40" s="402"/>
      <c r="BI40" s="399"/>
      <c r="BJ40" s="399"/>
      <c r="BK40" s="399"/>
      <c r="BL40" s="399"/>
      <c r="BM40" s="399"/>
      <c r="BN40" s="39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</row>
    <row r="41" spans="1:79" s="120" customFormat="1" ht="24" customHeight="1" thickBot="1">
      <c r="A41" s="122"/>
      <c r="B41" s="122"/>
      <c r="C41" s="122"/>
      <c r="D41" s="1008"/>
      <c r="E41" s="1009"/>
      <c r="F41" s="1010"/>
      <c r="G41" s="1025"/>
      <c r="H41" s="1026"/>
      <c r="I41" s="1026"/>
      <c r="J41" s="1026"/>
      <c r="K41" s="1026"/>
      <c r="L41" s="1026"/>
      <c r="M41" s="1026"/>
      <c r="N41" s="1026"/>
      <c r="O41" s="1026"/>
      <c r="P41" s="1026"/>
      <c r="Q41" s="1026"/>
      <c r="R41" s="1026"/>
      <c r="S41" s="1026"/>
      <c r="T41" s="1027"/>
      <c r="U41" s="992"/>
      <c r="V41" s="993"/>
      <c r="W41" s="992"/>
      <c r="X41" s="993"/>
      <c r="Y41" s="998"/>
      <c r="Z41" s="999"/>
      <c r="AA41" s="998"/>
      <c r="AB41" s="999"/>
      <c r="AC41" s="1033"/>
      <c r="AD41" s="1034"/>
      <c r="AE41" s="1020"/>
      <c r="AF41" s="993"/>
      <c r="AG41" s="1008"/>
      <c r="AH41" s="1010"/>
      <c r="AI41" s="992"/>
      <c r="AJ41" s="993"/>
      <c r="AK41" s="992"/>
      <c r="AL41" s="993"/>
      <c r="AM41" s="992"/>
      <c r="AN41" s="993"/>
      <c r="AO41" s="1046"/>
      <c r="AP41" s="1047"/>
      <c r="AQ41" s="1016" t="s">
        <v>83</v>
      </c>
      <c r="AR41" s="1017"/>
      <c r="AS41" s="1017"/>
      <c r="AT41" s="1017"/>
      <c r="AU41" s="1017"/>
      <c r="AV41" s="1017"/>
      <c r="AW41" s="1017"/>
      <c r="AX41" s="1017"/>
      <c r="AY41" s="1017"/>
      <c r="AZ41" s="1017"/>
      <c r="BA41" s="1017"/>
      <c r="BB41" s="1017"/>
      <c r="BC41" s="1017"/>
      <c r="BD41" s="1017"/>
      <c r="BE41" s="1017"/>
      <c r="BF41" s="1018"/>
      <c r="BG41" s="349"/>
      <c r="BH41" s="402"/>
      <c r="BI41" s="399"/>
      <c r="BJ41" s="399"/>
      <c r="BK41" s="399"/>
      <c r="BL41" s="399"/>
      <c r="BM41" s="399"/>
      <c r="BN41" s="39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</row>
    <row r="42" spans="1:79" s="120" customFormat="1" ht="32.25" customHeight="1" thickBot="1">
      <c r="A42" s="122"/>
      <c r="B42" s="122"/>
      <c r="C42" s="122"/>
      <c r="D42" s="1011"/>
      <c r="E42" s="1012"/>
      <c r="F42" s="1013"/>
      <c r="G42" s="1028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30"/>
      <c r="U42" s="994"/>
      <c r="V42" s="995"/>
      <c r="W42" s="994"/>
      <c r="X42" s="995"/>
      <c r="Y42" s="1000"/>
      <c r="Z42" s="1001"/>
      <c r="AA42" s="1000"/>
      <c r="AB42" s="1001"/>
      <c r="AC42" s="1035"/>
      <c r="AD42" s="1036"/>
      <c r="AE42" s="1021"/>
      <c r="AF42" s="995"/>
      <c r="AG42" s="1011"/>
      <c r="AH42" s="1013"/>
      <c r="AI42" s="994"/>
      <c r="AJ42" s="995"/>
      <c r="AK42" s="994"/>
      <c r="AL42" s="995"/>
      <c r="AM42" s="994"/>
      <c r="AN42" s="995"/>
      <c r="AO42" s="1048"/>
      <c r="AP42" s="1049"/>
      <c r="AQ42" s="997">
        <v>18</v>
      </c>
      <c r="AR42" s="812"/>
      <c r="AS42" s="761">
        <v>18</v>
      </c>
      <c r="AT42" s="812"/>
      <c r="AU42" s="997">
        <v>18</v>
      </c>
      <c r="AV42" s="812"/>
      <c r="AW42" s="761">
        <v>18</v>
      </c>
      <c r="AX42" s="812"/>
      <c r="AY42" s="997">
        <v>18</v>
      </c>
      <c r="AZ42" s="812"/>
      <c r="BA42" s="761">
        <v>18</v>
      </c>
      <c r="BB42" s="762"/>
      <c r="BC42" s="761">
        <v>18</v>
      </c>
      <c r="BD42" s="812"/>
      <c r="BE42" s="761">
        <v>9</v>
      </c>
      <c r="BF42" s="762"/>
      <c r="BG42" s="349"/>
      <c r="BH42" s="402"/>
      <c r="BI42" s="399"/>
      <c r="BJ42" s="399"/>
      <c r="BK42" s="399"/>
      <c r="BL42" s="399"/>
      <c r="BM42" s="399"/>
      <c r="BN42" s="39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</row>
    <row r="43" spans="4:79" s="168" customFormat="1" ht="15.75" customHeight="1" thickBot="1">
      <c r="D43" s="978">
        <v>1</v>
      </c>
      <c r="E43" s="979"/>
      <c r="F43" s="980"/>
      <c r="G43" s="981">
        <v>2</v>
      </c>
      <c r="H43" s="982"/>
      <c r="I43" s="982"/>
      <c r="J43" s="982"/>
      <c r="K43" s="982"/>
      <c r="L43" s="982"/>
      <c r="M43" s="982"/>
      <c r="N43" s="982"/>
      <c r="O43" s="982"/>
      <c r="P43" s="982"/>
      <c r="Q43" s="982"/>
      <c r="R43" s="982"/>
      <c r="S43" s="982"/>
      <c r="T43" s="983"/>
      <c r="U43" s="768">
        <v>3</v>
      </c>
      <c r="V43" s="769"/>
      <c r="W43" s="768">
        <v>4</v>
      </c>
      <c r="X43" s="769"/>
      <c r="Y43" s="768">
        <v>5</v>
      </c>
      <c r="Z43" s="769"/>
      <c r="AA43" s="768">
        <v>6</v>
      </c>
      <c r="AB43" s="769"/>
      <c r="AC43" s="768">
        <v>7</v>
      </c>
      <c r="AD43" s="769"/>
      <c r="AE43" s="768">
        <v>8</v>
      </c>
      <c r="AF43" s="769"/>
      <c r="AG43" s="768">
        <v>9</v>
      </c>
      <c r="AH43" s="769"/>
      <c r="AI43" s="768">
        <v>10</v>
      </c>
      <c r="AJ43" s="769"/>
      <c r="AK43" s="768">
        <v>11</v>
      </c>
      <c r="AL43" s="769"/>
      <c r="AM43" s="768">
        <v>12</v>
      </c>
      <c r="AN43" s="769"/>
      <c r="AO43" s="768">
        <v>13</v>
      </c>
      <c r="AP43" s="769"/>
      <c r="AQ43" s="768">
        <v>11</v>
      </c>
      <c r="AR43" s="769"/>
      <c r="AS43" s="768">
        <v>12</v>
      </c>
      <c r="AT43" s="769"/>
      <c r="AU43" s="768">
        <v>13</v>
      </c>
      <c r="AV43" s="769"/>
      <c r="AW43" s="768">
        <v>14</v>
      </c>
      <c r="AX43" s="769"/>
      <c r="AY43" s="768">
        <v>15</v>
      </c>
      <c r="AZ43" s="769"/>
      <c r="BA43" s="768">
        <v>16</v>
      </c>
      <c r="BB43" s="769"/>
      <c r="BC43" s="768">
        <v>17</v>
      </c>
      <c r="BD43" s="769"/>
      <c r="BE43" s="768">
        <v>18</v>
      </c>
      <c r="BF43" s="769"/>
      <c r="BG43" s="350"/>
      <c r="BH43" s="403"/>
      <c r="BI43" s="399"/>
      <c r="BJ43" s="399"/>
      <c r="BK43" s="399"/>
      <c r="BL43" s="399"/>
      <c r="BM43" s="399"/>
      <c r="BN43" s="399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</row>
    <row r="44" spans="4:79" s="125" customFormat="1" ht="25.5" customHeight="1" thickBot="1">
      <c r="D44" s="1187" t="s">
        <v>130</v>
      </c>
      <c r="E44" s="1188"/>
      <c r="F44" s="1188"/>
      <c r="G44" s="1188"/>
      <c r="H44" s="1188"/>
      <c r="I44" s="1188"/>
      <c r="J44" s="1188"/>
      <c r="K44" s="1188"/>
      <c r="L44" s="1188"/>
      <c r="M44" s="1188"/>
      <c r="N44" s="1188"/>
      <c r="O44" s="1188"/>
      <c r="P44" s="1188"/>
      <c r="Q44" s="1188"/>
      <c r="R44" s="1188"/>
      <c r="S44" s="1188"/>
      <c r="T44" s="1188"/>
      <c r="U44" s="1188"/>
      <c r="V44" s="1188"/>
      <c r="W44" s="1188"/>
      <c r="X44" s="1188"/>
      <c r="Y44" s="1188"/>
      <c r="Z44" s="1188"/>
      <c r="AA44" s="1188"/>
      <c r="AB44" s="1188"/>
      <c r="AC44" s="1188"/>
      <c r="AD44" s="1188"/>
      <c r="AE44" s="1188"/>
      <c r="AF44" s="1188"/>
      <c r="AG44" s="1188"/>
      <c r="AH44" s="1188"/>
      <c r="AI44" s="1188"/>
      <c r="AJ44" s="1188"/>
      <c r="AK44" s="1188"/>
      <c r="AL44" s="1188"/>
      <c r="AM44" s="1188"/>
      <c r="AN44" s="1188"/>
      <c r="AO44" s="1188"/>
      <c r="AP44" s="1188"/>
      <c r="AQ44" s="1188"/>
      <c r="AR44" s="1188"/>
      <c r="AS44" s="1188"/>
      <c r="AT44" s="1188"/>
      <c r="AU44" s="1188"/>
      <c r="AV44" s="1188"/>
      <c r="AW44" s="1188"/>
      <c r="AX44" s="1188"/>
      <c r="AY44" s="1188"/>
      <c r="AZ44" s="1188"/>
      <c r="BA44" s="1188"/>
      <c r="BB44" s="1188"/>
      <c r="BC44" s="1188"/>
      <c r="BD44" s="1188"/>
      <c r="BE44" s="1188"/>
      <c r="BF44" s="1189"/>
      <c r="BG44" s="351"/>
      <c r="BH44" s="404"/>
      <c r="BI44" s="399"/>
      <c r="BJ44" s="399"/>
      <c r="BK44" s="399"/>
      <c r="BL44" s="399"/>
      <c r="BM44" s="399"/>
      <c r="BN44" s="399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</row>
    <row r="45" spans="2:66" s="127" customFormat="1" ht="25.5" customHeight="1" thickBot="1">
      <c r="B45" s="128"/>
      <c r="D45" s="1178" t="s">
        <v>115</v>
      </c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79"/>
      <c r="P45" s="1179"/>
      <c r="Q45" s="1179"/>
      <c r="R45" s="1179"/>
      <c r="S45" s="1179"/>
      <c r="T45" s="1179"/>
      <c r="U45" s="1180"/>
      <c r="V45" s="1180"/>
      <c r="W45" s="1179"/>
      <c r="X45" s="1179"/>
      <c r="Y45" s="1179"/>
      <c r="Z45" s="1179"/>
      <c r="AA45" s="1179"/>
      <c r="AB45" s="1179"/>
      <c r="AC45" s="1179"/>
      <c r="AD45" s="1179"/>
      <c r="AE45" s="1179"/>
      <c r="AF45" s="1179"/>
      <c r="AG45" s="1179"/>
      <c r="AH45" s="1179"/>
      <c r="AI45" s="1179"/>
      <c r="AJ45" s="1179"/>
      <c r="AK45" s="1179"/>
      <c r="AL45" s="1179"/>
      <c r="AM45" s="1179"/>
      <c r="AN45" s="1179"/>
      <c r="AO45" s="1179"/>
      <c r="AP45" s="1179"/>
      <c r="AQ45" s="1179"/>
      <c r="AR45" s="1179"/>
      <c r="AS45" s="1179"/>
      <c r="AT45" s="1179"/>
      <c r="AU45" s="1179"/>
      <c r="AV45" s="1179"/>
      <c r="AW45" s="1179"/>
      <c r="AX45" s="1179"/>
      <c r="AY45" s="1179"/>
      <c r="AZ45" s="1179"/>
      <c r="BA45" s="1179"/>
      <c r="BB45" s="1179"/>
      <c r="BC45" s="1179"/>
      <c r="BD45" s="1179"/>
      <c r="BE45" s="1179"/>
      <c r="BF45" s="1181"/>
      <c r="BH45" s="398"/>
      <c r="BI45" s="399"/>
      <c r="BJ45" s="399"/>
      <c r="BK45" s="399"/>
      <c r="BL45" s="399"/>
      <c r="BM45" s="399"/>
      <c r="BN45" s="399"/>
    </row>
    <row r="46" spans="3:79" s="130" customFormat="1" ht="23.25" customHeight="1">
      <c r="C46" s="177"/>
      <c r="D46" s="691" t="s">
        <v>84</v>
      </c>
      <c r="E46" s="984"/>
      <c r="F46" s="985"/>
      <c r="G46" s="746" t="s">
        <v>174</v>
      </c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6"/>
      <c r="T46" s="986"/>
      <c r="U46" s="508"/>
      <c r="V46" s="488"/>
      <c r="W46" s="508">
        <v>1</v>
      </c>
      <c r="X46" s="516"/>
      <c r="Y46" s="508"/>
      <c r="Z46" s="488"/>
      <c r="AA46" s="508">
        <v>1</v>
      </c>
      <c r="AB46" s="516"/>
      <c r="AC46" s="508">
        <v>2</v>
      </c>
      <c r="AD46" s="507"/>
      <c r="AE46" s="508">
        <f>AC46*30</f>
        <v>60</v>
      </c>
      <c r="AF46" s="516"/>
      <c r="AG46" s="511">
        <f>+SUM(AI46:AN46)</f>
        <v>36</v>
      </c>
      <c r="AH46" s="510"/>
      <c r="AI46" s="508">
        <v>18</v>
      </c>
      <c r="AJ46" s="488"/>
      <c r="AK46" s="508">
        <v>18</v>
      </c>
      <c r="AL46" s="516"/>
      <c r="AM46" s="508"/>
      <c r="AN46" s="516"/>
      <c r="AO46" s="506">
        <f>AE46-AG46</f>
        <v>24</v>
      </c>
      <c r="AP46" s="488"/>
      <c r="AQ46" s="511"/>
      <c r="AR46" s="506"/>
      <c r="AS46" s="509"/>
      <c r="AT46" s="506"/>
      <c r="AU46" s="511"/>
      <c r="AV46" s="506"/>
      <c r="AW46" s="509"/>
      <c r="AX46" s="510"/>
      <c r="AY46" s="511"/>
      <c r="AZ46" s="506"/>
      <c r="BA46" s="509"/>
      <c r="BB46" s="510"/>
      <c r="BC46" s="511"/>
      <c r="BD46" s="506"/>
      <c r="BE46" s="509"/>
      <c r="BF46" s="510"/>
      <c r="BH46" s="178"/>
      <c r="BI46" s="179"/>
      <c r="BJ46" s="179"/>
      <c r="BL46" s="594"/>
      <c r="BM46" s="594"/>
      <c r="BN46" s="594"/>
      <c r="BO46" s="594"/>
      <c r="BP46" s="594"/>
      <c r="BQ46" s="594"/>
      <c r="BR46" s="594"/>
      <c r="BS46" s="594"/>
      <c r="BT46" s="594"/>
      <c r="BU46" s="594"/>
      <c r="BV46" s="594"/>
      <c r="BW46" s="594"/>
      <c r="BX46" s="594"/>
      <c r="BY46" s="594"/>
      <c r="BZ46" s="594"/>
      <c r="CA46" s="594"/>
    </row>
    <row r="47" spans="3:79" s="130" customFormat="1" ht="23.25" customHeight="1">
      <c r="C47" s="180"/>
      <c r="D47" s="497" t="s">
        <v>85</v>
      </c>
      <c r="E47" s="498"/>
      <c r="F47" s="499"/>
      <c r="G47" s="664" t="s">
        <v>175</v>
      </c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686"/>
      <c r="V47" s="453"/>
      <c r="W47" s="686">
        <v>2</v>
      </c>
      <c r="X47" s="687"/>
      <c r="Y47" s="686"/>
      <c r="Z47" s="453"/>
      <c r="AA47" s="686">
        <v>2</v>
      </c>
      <c r="AB47" s="687"/>
      <c r="AC47" s="686">
        <v>2</v>
      </c>
      <c r="AD47" s="728"/>
      <c r="AE47" s="686">
        <f>AC47*30</f>
        <v>60</v>
      </c>
      <c r="AF47" s="687"/>
      <c r="AG47" s="930">
        <f>+SUM(AI47:AN47)</f>
        <v>36</v>
      </c>
      <c r="AH47" s="458"/>
      <c r="AI47" s="686">
        <v>18</v>
      </c>
      <c r="AJ47" s="453"/>
      <c r="AK47" s="686">
        <v>18</v>
      </c>
      <c r="AL47" s="687"/>
      <c r="AM47" s="686"/>
      <c r="AN47" s="687"/>
      <c r="AO47" s="729">
        <f>AE47-AG47</f>
        <v>24</v>
      </c>
      <c r="AP47" s="453"/>
      <c r="AQ47" s="930"/>
      <c r="AR47" s="729"/>
      <c r="AS47" s="470"/>
      <c r="AT47" s="458"/>
      <c r="AU47" s="930"/>
      <c r="AV47" s="729"/>
      <c r="AW47" s="470"/>
      <c r="AX47" s="458"/>
      <c r="AY47" s="930"/>
      <c r="AZ47" s="729"/>
      <c r="BA47" s="470"/>
      <c r="BB47" s="458"/>
      <c r="BC47" s="930"/>
      <c r="BD47" s="729"/>
      <c r="BE47" s="470"/>
      <c r="BF47" s="458"/>
      <c r="BH47" s="131"/>
      <c r="BI47" s="131"/>
      <c r="BJ47" s="131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</row>
    <row r="48" spans="3:62" s="130" customFormat="1" ht="25.5" customHeight="1">
      <c r="C48" s="133"/>
      <c r="D48" s="497" t="s">
        <v>86</v>
      </c>
      <c r="E48" s="498"/>
      <c r="F48" s="499"/>
      <c r="G48" s="664" t="s">
        <v>147</v>
      </c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686"/>
      <c r="V48" s="453"/>
      <c r="W48" s="930">
        <v>2.4</v>
      </c>
      <c r="X48" s="458"/>
      <c r="Y48" s="686"/>
      <c r="Z48" s="453"/>
      <c r="AA48" s="686">
        <v>1.3</v>
      </c>
      <c r="AB48" s="687"/>
      <c r="AC48" s="686">
        <v>5</v>
      </c>
      <c r="AD48" s="728"/>
      <c r="AE48" s="686">
        <f>AC48*30</f>
        <v>150</v>
      </c>
      <c r="AF48" s="687"/>
      <c r="AG48" s="930">
        <f>+SUM(AI48:AN48)</f>
        <v>144</v>
      </c>
      <c r="AH48" s="458"/>
      <c r="AI48" s="686"/>
      <c r="AJ48" s="453"/>
      <c r="AK48" s="686">
        <v>144</v>
      </c>
      <c r="AL48" s="687"/>
      <c r="AM48" s="686"/>
      <c r="AN48" s="687"/>
      <c r="AO48" s="729">
        <f>AE48-AG48</f>
        <v>6</v>
      </c>
      <c r="AP48" s="453"/>
      <c r="AQ48" s="930"/>
      <c r="AR48" s="729"/>
      <c r="AS48" s="470"/>
      <c r="AT48" s="729"/>
      <c r="AU48" s="930"/>
      <c r="AV48" s="729"/>
      <c r="AW48" s="470"/>
      <c r="AX48" s="458"/>
      <c r="AY48" s="930"/>
      <c r="AZ48" s="729"/>
      <c r="BA48" s="470"/>
      <c r="BB48" s="458"/>
      <c r="BC48" s="930"/>
      <c r="BD48" s="729"/>
      <c r="BE48" s="470"/>
      <c r="BF48" s="458"/>
      <c r="BH48" s="131"/>
      <c r="BI48" s="131"/>
      <c r="BJ48" s="131"/>
    </row>
    <row r="49" spans="4:62" s="130" customFormat="1" ht="24" customHeight="1">
      <c r="D49" s="497" t="s">
        <v>87</v>
      </c>
      <c r="E49" s="498"/>
      <c r="F49" s="499"/>
      <c r="G49" s="664" t="s">
        <v>145</v>
      </c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686"/>
      <c r="V49" s="453"/>
      <c r="W49" s="930" t="s">
        <v>88</v>
      </c>
      <c r="X49" s="458"/>
      <c r="Y49" s="930"/>
      <c r="Z49" s="470"/>
      <c r="AA49" s="686">
        <v>1.3</v>
      </c>
      <c r="AB49" s="687"/>
      <c r="AC49" s="686">
        <v>6</v>
      </c>
      <c r="AD49" s="453"/>
      <c r="AE49" s="686">
        <f>AC49*30</f>
        <v>180</v>
      </c>
      <c r="AF49" s="687"/>
      <c r="AG49" s="930">
        <f>+SUM(AI49:AN49)</f>
        <v>144</v>
      </c>
      <c r="AH49" s="458"/>
      <c r="AI49" s="686"/>
      <c r="AJ49" s="453"/>
      <c r="AK49" s="686">
        <v>144</v>
      </c>
      <c r="AL49" s="687"/>
      <c r="AM49" s="686"/>
      <c r="AN49" s="687"/>
      <c r="AO49" s="729">
        <f>AE49-AG49</f>
        <v>36</v>
      </c>
      <c r="AP49" s="453"/>
      <c r="AQ49" s="930"/>
      <c r="AR49" s="729"/>
      <c r="AS49" s="470"/>
      <c r="AT49" s="458"/>
      <c r="AU49" s="930"/>
      <c r="AV49" s="729"/>
      <c r="AW49" s="470"/>
      <c r="AX49" s="458"/>
      <c r="AY49" s="930"/>
      <c r="AZ49" s="729"/>
      <c r="BA49" s="470"/>
      <c r="BB49" s="458"/>
      <c r="BC49" s="930"/>
      <c r="BD49" s="729"/>
      <c r="BE49" s="470"/>
      <c r="BF49" s="458"/>
      <c r="BH49" s="131"/>
      <c r="BI49" s="131"/>
      <c r="BJ49" s="131"/>
    </row>
    <row r="50" spans="4:62" s="130" customFormat="1" ht="26.25" customHeight="1">
      <c r="D50" s="497" t="s">
        <v>128</v>
      </c>
      <c r="E50" s="498"/>
      <c r="F50" s="499"/>
      <c r="G50" s="664" t="s">
        <v>144</v>
      </c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2"/>
      <c r="U50" s="1166"/>
      <c r="V50" s="453"/>
      <c r="W50" s="1326">
        <v>7</v>
      </c>
      <c r="X50" s="1327"/>
      <c r="Y50" s="686"/>
      <c r="Z50" s="453"/>
      <c r="AA50" s="686">
        <v>7</v>
      </c>
      <c r="AB50" s="687"/>
      <c r="AC50" s="1332">
        <v>2</v>
      </c>
      <c r="AD50" s="1332"/>
      <c r="AE50" s="1239">
        <v>60</v>
      </c>
      <c r="AF50" s="1240"/>
      <c r="AG50" s="1235">
        <v>36</v>
      </c>
      <c r="AH50" s="1236"/>
      <c r="AI50" s="1235">
        <v>18</v>
      </c>
      <c r="AJ50" s="1238"/>
      <c r="AK50" s="1235">
        <v>18</v>
      </c>
      <c r="AL50" s="1236"/>
      <c r="AM50" s="1235"/>
      <c r="AN50" s="1236"/>
      <c r="AO50" s="1238">
        <v>24</v>
      </c>
      <c r="AP50" s="1238"/>
      <c r="AQ50" s="686"/>
      <c r="AR50" s="728"/>
      <c r="AS50" s="729"/>
      <c r="AT50" s="453"/>
      <c r="AU50" s="686"/>
      <c r="AV50" s="728"/>
      <c r="AW50" s="729"/>
      <c r="AX50" s="687"/>
      <c r="AY50" s="686"/>
      <c r="AZ50" s="728"/>
      <c r="BA50" s="729"/>
      <c r="BB50" s="687"/>
      <c r="BC50" s="686"/>
      <c r="BD50" s="728"/>
      <c r="BE50" s="729"/>
      <c r="BF50" s="687"/>
      <c r="BH50" s="181"/>
      <c r="BI50" s="131"/>
      <c r="BJ50" s="131"/>
    </row>
    <row r="51" spans="4:62" s="130" customFormat="1" ht="21.75" customHeight="1">
      <c r="D51" s="497" t="s">
        <v>129</v>
      </c>
      <c r="E51" s="498"/>
      <c r="F51" s="499"/>
      <c r="G51" s="694" t="s">
        <v>146</v>
      </c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1191"/>
      <c r="U51" s="1166"/>
      <c r="V51" s="453"/>
      <c r="W51" s="930">
        <v>8</v>
      </c>
      <c r="X51" s="458"/>
      <c r="Y51" s="686"/>
      <c r="Z51" s="453"/>
      <c r="AA51" s="686">
        <v>8</v>
      </c>
      <c r="AB51" s="687"/>
      <c r="AC51" s="1330">
        <v>2</v>
      </c>
      <c r="AD51" s="1331"/>
      <c r="AE51" s="1328">
        <v>60</v>
      </c>
      <c r="AF51" s="1329"/>
      <c r="AG51" s="1328">
        <v>36</v>
      </c>
      <c r="AH51" s="1329"/>
      <c r="AI51" s="1328">
        <v>18</v>
      </c>
      <c r="AJ51" s="1333"/>
      <c r="AK51" s="1328">
        <v>18</v>
      </c>
      <c r="AL51" s="1329"/>
      <c r="AM51" s="1328"/>
      <c r="AN51" s="1329"/>
      <c r="AO51" s="1333">
        <v>24</v>
      </c>
      <c r="AP51" s="1333"/>
      <c r="AQ51" s="686"/>
      <c r="AR51" s="728"/>
      <c r="AS51" s="729"/>
      <c r="AT51" s="453"/>
      <c r="AU51" s="686"/>
      <c r="AV51" s="728"/>
      <c r="AW51" s="729"/>
      <c r="AX51" s="687"/>
      <c r="AY51" s="686"/>
      <c r="AZ51" s="728"/>
      <c r="BA51" s="729"/>
      <c r="BB51" s="687"/>
      <c r="BC51" s="686"/>
      <c r="BD51" s="728"/>
      <c r="BE51" s="729"/>
      <c r="BF51" s="687"/>
      <c r="BH51" s="181"/>
      <c r="BI51" s="131"/>
      <c r="BJ51" s="131"/>
    </row>
    <row r="52" spans="4:62" s="130" customFormat="1" ht="21.75" customHeight="1">
      <c r="D52" s="497" t="s">
        <v>180</v>
      </c>
      <c r="E52" s="498"/>
      <c r="F52" s="499"/>
      <c r="G52" s="1129"/>
      <c r="H52" s="1130"/>
      <c r="I52" s="1130"/>
      <c r="J52" s="1130"/>
      <c r="K52" s="1130"/>
      <c r="L52" s="1130"/>
      <c r="M52" s="1130"/>
      <c r="N52" s="1130"/>
      <c r="O52" s="1130"/>
      <c r="P52" s="1130"/>
      <c r="Q52" s="1130"/>
      <c r="R52" s="1130"/>
      <c r="S52" s="1130"/>
      <c r="T52" s="663"/>
      <c r="U52" s="1129"/>
      <c r="V52" s="663"/>
      <c r="W52" s="1129"/>
      <c r="X52" s="663"/>
      <c r="Y52" s="1129"/>
      <c r="Z52" s="663"/>
      <c r="AA52" s="1129"/>
      <c r="AB52" s="663"/>
      <c r="AC52" s="1129"/>
      <c r="AD52" s="663"/>
      <c r="AE52" s="1129"/>
      <c r="AF52" s="663"/>
      <c r="AG52" s="1129"/>
      <c r="AH52" s="663"/>
      <c r="AI52" s="1129"/>
      <c r="AJ52" s="663"/>
      <c r="AK52" s="1129"/>
      <c r="AL52" s="663"/>
      <c r="AM52" s="1129"/>
      <c r="AN52" s="663"/>
      <c r="AO52" s="1129"/>
      <c r="AP52" s="663"/>
      <c r="AQ52" s="1166"/>
      <c r="AR52" s="728"/>
      <c r="AS52" s="1130"/>
      <c r="AT52" s="663"/>
      <c r="AU52" s="1129"/>
      <c r="AV52" s="1167"/>
      <c r="AW52" s="1130"/>
      <c r="AX52" s="663"/>
      <c r="AY52" s="1129"/>
      <c r="AZ52" s="1167"/>
      <c r="BA52" s="1130"/>
      <c r="BB52" s="663"/>
      <c r="BC52" s="1129"/>
      <c r="BD52" s="1167"/>
      <c r="BE52" s="1130"/>
      <c r="BF52" s="663"/>
      <c r="BH52" s="181"/>
      <c r="BI52" s="131"/>
      <c r="BJ52" s="131"/>
    </row>
    <row r="53" spans="4:62" s="130" customFormat="1" ht="21.75" customHeight="1">
      <c r="D53" s="1073" t="s">
        <v>120</v>
      </c>
      <c r="E53" s="1074"/>
      <c r="F53" s="1075"/>
      <c r="G53" s="1339" t="s">
        <v>136</v>
      </c>
      <c r="H53" s="1340"/>
      <c r="I53" s="1340"/>
      <c r="J53" s="1340"/>
      <c r="K53" s="1340"/>
      <c r="L53" s="1340"/>
      <c r="M53" s="1340"/>
      <c r="N53" s="1340"/>
      <c r="O53" s="1340"/>
      <c r="P53" s="1340"/>
      <c r="Q53" s="1340"/>
      <c r="R53" s="1340"/>
      <c r="S53" s="1340"/>
      <c r="T53" s="1341"/>
      <c r="U53" s="1166"/>
      <c r="V53" s="453"/>
      <c r="W53" s="686"/>
      <c r="X53" s="687"/>
      <c r="Y53" s="686"/>
      <c r="Z53" s="453"/>
      <c r="AA53" s="686"/>
      <c r="AB53" s="687"/>
      <c r="AC53" s="1255"/>
      <c r="AD53" s="1259"/>
      <c r="AE53" s="1260"/>
      <c r="AF53" s="1261"/>
      <c r="AG53" s="1254"/>
      <c r="AH53" s="1258"/>
      <c r="AI53" s="1260"/>
      <c r="AJ53" s="1259"/>
      <c r="AK53" s="1260"/>
      <c r="AL53" s="1261"/>
      <c r="AM53" s="1260"/>
      <c r="AN53" s="1261"/>
      <c r="AO53" s="1255"/>
      <c r="AP53" s="1259"/>
      <c r="AQ53" s="686"/>
      <c r="AR53" s="728"/>
      <c r="AS53" s="729"/>
      <c r="AT53" s="453"/>
      <c r="AU53" s="686"/>
      <c r="AV53" s="728"/>
      <c r="AW53" s="729"/>
      <c r="AX53" s="687"/>
      <c r="AY53" s="686"/>
      <c r="AZ53" s="728"/>
      <c r="BA53" s="729"/>
      <c r="BB53" s="687"/>
      <c r="BC53" s="686"/>
      <c r="BD53" s="728"/>
      <c r="BE53" s="729"/>
      <c r="BF53" s="687"/>
      <c r="BH53" s="181"/>
      <c r="BI53" s="131"/>
      <c r="BJ53" s="131"/>
    </row>
    <row r="54" spans="4:62" s="130" customFormat="1" ht="21.75" customHeight="1" thickBot="1">
      <c r="D54" s="1073" t="s">
        <v>120</v>
      </c>
      <c r="E54" s="1074"/>
      <c r="F54" s="1075"/>
      <c r="G54" s="1126"/>
      <c r="H54" s="1127"/>
      <c r="I54" s="1127"/>
      <c r="J54" s="1127"/>
      <c r="K54" s="1127"/>
      <c r="L54" s="1127"/>
      <c r="M54" s="1127"/>
      <c r="N54" s="1127"/>
      <c r="O54" s="1127"/>
      <c r="P54" s="1127"/>
      <c r="Q54" s="1127"/>
      <c r="R54" s="1127"/>
      <c r="S54" s="1127"/>
      <c r="T54" s="1128"/>
      <c r="U54" s="1338"/>
      <c r="V54" s="1259"/>
      <c r="W54" s="1268"/>
      <c r="X54" s="1269"/>
      <c r="Y54" s="1260"/>
      <c r="Z54" s="1259"/>
      <c r="AA54" s="1268"/>
      <c r="AB54" s="1269"/>
      <c r="AC54" s="1255"/>
      <c r="AD54" s="1259"/>
      <c r="AE54" s="1260"/>
      <c r="AF54" s="1261"/>
      <c r="AG54" s="1260"/>
      <c r="AH54" s="1261"/>
      <c r="AI54" s="1255"/>
      <c r="AJ54" s="1259"/>
      <c r="AK54" s="1268"/>
      <c r="AL54" s="1269"/>
      <c r="AM54" s="1268"/>
      <c r="AN54" s="1269"/>
      <c r="AO54" s="1255"/>
      <c r="AP54" s="1259"/>
      <c r="AQ54" s="1268"/>
      <c r="AR54" s="1281"/>
      <c r="AS54" s="1255"/>
      <c r="AT54" s="1259"/>
      <c r="AU54" s="1268"/>
      <c r="AV54" s="1281"/>
      <c r="AW54" s="1306"/>
      <c r="AX54" s="1269"/>
      <c r="AY54" s="1268"/>
      <c r="AZ54" s="1281"/>
      <c r="BA54" s="1306"/>
      <c r="BB54" s="1269"/>
      <c r="BC54" s="1268"/>
      <c r="BD54" s="1281"/>
      <c r="BE54" s="1306"/>
      <c r="BF54" s="1269"/>
      <c r="BH54" s="181"/>
      <c r="BI54" s="131"/>
      <c r="BJ54" s="131"/>
    </row>
    <row r="55" spans="4:62" s="130" customFormat="1" ht="21.75" customHeight="1" thickBot="1">
      <c r="D55" s="1182" t="s">
        <v>131</v>
      </c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90"/>
      <c r="V55" s="1190"/>
      <c r="W55" s="1190"/>
      <c r="X55" s="1190"/>
      <c r="Y55" s="1190"/>
      <c r="Z55" s="1190"/>
      <c r="AA55" s="1170"/>
      <c r="AB55" s="1170"/>
      <c r="AC55" s="1172"/>
      <c r="AD55" s="1237"/>
      <c r="AE55" s="1172"/>
      <c r="AF55" s="1172"/>
      <c r="AG55" s="1172"/>
      <c r="AH55" s="1172"/>
      <c r="AI55" s="1172"/>
      <c r="AJ55" s="1172"/>
      <c r="AK55" s="1172"/>
      <c r="AL55" s="1172"/>
      <c r="AM55" s="1172"/>
      <c r="AN55" s="1172"/>
      <c r="AO55" s="1172"/>
      <c r="AP55" s="1172"/>
      <c r="AQ55" s="1172"/>
      <c r="AR55" s="1172"/>
      <c r="AS55" s="1172"/>
      <c r="AT55" s="1172"/>
      <c r="AU55" s="1172"/>
      <c r="AV55" s="1172"/>
      <c r="AW55" s="1172"/>
      <c r="AX55" s="1172"/>
      <c r="AY55" s="1172"/>
      <c r="AZ55" s="1172"/>
      <c r="BA55" s="1172"/>
      <c r="BB55" s="1172"/>
      <c r="BC55" s="1172"/>
      <c r="BD55" s="1172"/>
      <c r="BE55" s="1172"/>
      <c r="BF55" s="1172"/>
      <c r="BH55" s="167"/>
      <c r="BI55" s="131"/>
      <c r="BJ55" s="131"/>
    </row>
    <row r="56" spans="4:62" s="130" customFormat="1" ht="21.75" customHeight="1" thickBot="1">
      <c r="D56" s="1305" t="s">
        <v>119</v>
      </c>
      <c r="E56" s="1247"/>
      <c r="F56" s="1247"/>
      <c r="G56" s="1247"/>
      <c r="H56" s="1247"/>
      <c r="I56" s="1247"/>
      <c r="J56" s="1247"/>
      <c r="K56" s="1247"/>
      <c r="L56" s="1247"/>
      <c r="M56" s="1247"/>
      <c r="N56" s="1247"/>
      <c r="O56" s="1247"/>
      <c r="P56" s="1247"/>
      <c r="Q56" s="1247"/>
      <c r="R56" s="1247"/>
      <c r="S56" s="1247"/>
      <c r="T56" s="1247"/>
      <c r="U56" s="1248"/>
      <c r="V56" s="1248"/>
      <c r="W56" s="1247"/>
      <c r="X56" s="1247"/>
      <c r="Y56" s="1247"/>
      <c r="Z56" s="1247"/>
      <c r="AA56" s="1247"/>
      <c r="AB56" s="1247"/>
      <c r="AC56" s="1247"/>
      <c r="AD56" s="1247"/>
      <c r="AE56" s="1247"/>
      <c r="AF56" s="1247"/>
      <c r="AG56" s="1247"/>
      <c r="AH56" s="1247"/>
      <c r="AI56" s="1247"/>
      <c r="AJ56" s="1247"/>
      <c r="AK56" s="1247"/>
      <c r="AL56" s="1247"/>
      <c r="AM56" s="1247"/>
      <c r="AN56" s="1247"/>
      <c r="AO56" s="1247"/>
      <c r="AP56" s="1247"/>
      <c r="AQ56" s="1247"/>
      <c r="AR56" s="1247"/>
      <c r="AS56" s="1247"/>
      <c r="AT56" s="1247"/>
      <c r="AU56" s="1247"/>
      <c r="AV56" s="1247"/>
      <c r="AW56" s="1247"/>
      <c r="AX56" s="1247"/>
      <c r="AY56" s="1247"/>
      <c r="AZ56" s="1247"/>
      <c r="BA56" s="1247"/>
      <c r="BB56" s="1247"/>
      <c r="BC56" s="1247"/>
      <c r="BD56" s="1247"/>
      <c r="BE56" s="1247"/>
      <c r="BF56" s="1249"/>
      <c r="BH56" s="167"/>
      <c r="BI56" s="131"/>
      <c r="BJ56" s="131"/>
    </row>
    <row r="57" spans="4:62" s="130" customFormat="1" ht="21.75" customHeight="1">
      <c r="D57" s="1336" t="s">
        <v>94</v>
      </c>
      <c r="E57" s="1337"/>
      <c r="F57" s="1337"/>
      <c r="G57" s="1138"/>
      <c r="H57" s="1142"/>
      <c r="I57" s="1142"/>
      <c r="J57" s="1142"/>
      <c r="K57" s="1142"/>
      <c r="L57" s="1142"/>
      <c r="M57" s="1142"/>
      <c r="N57" s="1142"/>
      <c r="O57" s="1142"/>
      <c r="P57" s="1142"/>
      <c r="Q57" s="1142"/>
      <c r="R57" s="1142"/>
      <c r="S57" s="1142"/>
      <c r="T57" s="1143"/>
      <c r="U57" s="1138"/>
      <c r="V57" s="1139"/>
      <c r="W57" s="1138"/>
      <c r="X57" s="1139"/>
      <c r="Y57" s="1138"/>
      <c r="Z57" s="1139"/>
      <c r="AA57" s="1138"/>
      <c r="AB57" s="1139"/>
      <c r="AC57" s="1138"/>
      <c r="AD57" s="1139"/>
      <c r="AE57" s="1138"/>
      <c r="AF57" s="1139"/>
      <c r="AG57" s="1138"/>
      <c r="AH57" s="1139"/>
      <c r="AI57" s="1138"/>
      <c r="AJ57" s="1139"/>
      <c r="AK57" s="1138"/>
      <c r="AL57" s="1139"/>
      <c r="AM57" s="1138"/>
      <c r="AN57" s="1139"/>
      <c r="AO57" s="1138"/>
      <c r="AP57" s="1139"/>
      <c r="AQ57" s="1138"/>
      <c r="AR57" s="1139"/>
      <c r="AS57" s="1142"/>
      <c r="AT57" s="1139"/>
      <c r="AU57" s="1138"/>
      <c r="AV57" s="1139"/>
      <c r="AW57" s="1142"/>
      <c r="AX57" s="1139"/>
      <c r="AY57" s="1138"/>
      <c r="AZ57" s="1139"/>
      <c r="BA57" s="1142"/>
      <c r="BB57" s="1139"/>
      <c r="BC57" s="1138"/>
      <c r="BD57" s="1139"/>
      <c r="BE57" s="1142"/>
      <c r="BF57" s="1143"/>
      <c r="BH57" s="167"/>
      <c r="BI57" s="131"/>
      <c r="BJ57" s="131"/>
    </row>
    <row r="58" spans="4:62" s="130" customFormat="1" ht="21.75" customHeight="1">
      <c r="D58" s="497" t="s">
        <v>179</v>
      </c>
      <c r="E58" s="498"/>
      <c r="F58" s="499"/>
      <c r="G58" s="1148"/>
      <c r="H58" s="1149"/>
      <c r="I58" s="1149"/>
      <c r="J58" s="1149"/>
      <c r="K58" s="1149"/>
      <c r="L58" s="1149"/>
      <c r="M58" s="1149"/>
      <c r="N58" s="1149"/>
      <c r="O58" s="1149"/>
      <c r="P58" s="1149"/>
      <c r="Q58" s="1149"/>
      <c r="R58" s="1149"/>
      <c r="S58" s="1149"/>
      <c r="T58" s="1150"/>
      <c r="U58" s="1131"/>
      <c r="V58" s="1132"/>
      <c r="W58" s="1131"/>
      <c r="X58" s="1132"/>
      <c r="Y58" s="1131"/>
      <c r="Z58" s="1132"/>
      <c r="AA58" s="1131"/>
      <c r="AB58" s="1132"/>
      <c r="AC58" s="1131"/>
      <c r="AD58" s="1132"/>
      <c r="AE58" s="1131"/>
      <c r="AF58" s="1132"/>
      <c r="AG58" s="1131"/>
      <c r="AH58" s="1132"/>
      <c r="AI58" s="1131"/>
      <c r="AJ58" s="1132"/>
      <c r="AK58" s="1131"/>
      <c r="AL58" s="1132"/>
      <c r="AM58" s="1131"/>
      <c r="AN58" s="1132"/>
      <c r="AO58" s="1131"/>
      <c r="AP58" s="1132"/>
      <c r="AQ58" s="1131"/>
      <c r="AR58" s="1169"/>
      <c r="AS58" s="1304"/>
      <c r="AT58" s="1132"/>
      <c r="AU58" s="1131"/>
      <c r="AV58" s="1169"/>
      <c r="AW58" s="1304"/>
      <c r="AX58" s="1132"/>
      <c r="AY58" s="1131"/>
      <c r="AZ58" s="1169"/>
      <c r="BA58" s="1304"/>
      <c r="BB58" s="1132"/>
      <c r="BC58" s="1131"/>
      <c r="BD58" s="1169"/>
      <c r="BE58" s="1304"/>
      <c r="BF58" s="1132"/>
      <c r="BH58" s="167"/>
      <c r="BI58" s="131"/>
      <c r="BJ58" s="131"/>
    </row>
    <row r="59" spans="4:79" s="38" customFormat="1" ht="22.5" customHeight="1">
      <c r="D59" s="497" t="s">
        <v>178</v>
      </c>
      <c r="E59" s="498"/>
      <c r="F59" s="499"/>
      <c r="G59" s="694" t="s">
        <v>136</v>
      </c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1271"/>
      <c r="U59" s="1131"/>
      <c r="V59" s="1132"/>
      <c r="W59" s="1131"/>
      <c r="X59" s="1132"/>
      <c r="Y59" s="1131"/>
      <c r="Z59" s="1132"/>
      <c r="AA59" s="1131"/>
      <c r="AB59" s="1132"/>
      <c r="AC59" s="1131"/>
      <c r="AD59" s="1132"/>
      <c r="AE59" s="1131"/>
      <c r="AF59" s="1132"/>
      <c r="AG59" s="1131"/>
      <c r="AH59" s="1132"/>
      <c r="AI59" s="1131"/>
      <c r="AJ59" s="1132"/>
      <c r="AK59" s="1131"/>
      <c r="AL59" s="1132"/>
      <c r="AM59" s="1131"/>
      <c r="AN59" s="1132"/>
      <c r="AO59" s="1131"/>
      <c r="AP59" s="1132"/>
      <c r="AQ59" s="1131"/>
      <c r="AR59" s="1169"/>
      <c r="AS59" s="1304"/>
      <c r="AT59" s="1132"/>
      <c r="AU59" s="1131"/>
      <c r="AV59" s="1169"/>
      <c r="AW59" s="1304"/>
      <c r="AX59" s="1132"/>
      <c r="AY59" s="1131"/>
      <c r="AZ59" s="1169"/>
      <c r="BA59" s="1304"/>
      <c r="BB59" s="1132"/>
      <c r="BC59" s="1131"/>
      <c r="BD59" s="1169"/>
      <c r="BE59" s="1304"/>
      <c r="BF59" s="1132"/>
      <c r="BG59" s="130"/>
      <c r="BH59" s="182"/>
      <c r="BI59" s="131"/>
      <c r="BJ59" s="131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</row>
    <row r="60" spans="4:62" s="130" customFormat="1" ht="24" customHeight="1">
      <c r="D60" s="1073" t="s">
        <v>95</v>
      </c>
      <c r="E60" s="1074"/>
      <c r="F60" s="1074"/>
      <c r="G60" s="1145" t="s">
        <v>98</v>
      </c>
      <c r="H60" s="1146"/>
      <c r="I60" s="1146"/>
      <c r="J60" s="1146"/>
      <c r="K60" s="1146"/>
      <c r="L60" s="1146"/>
      <c r="M60" s="1146"/>
      <c r="N60" s="1146"/>
      <c r="O60" s="1146"/>
      <c r="P60" s="1146"/>
      <c r="Q60" s="1146"/>
      <c r="R60" s="1146"/>
      <c r="S60" s="1146"/>
      <c r="T60" s="1147"/>
      <c r="U60" s="1135"/>
      <c r="V60" s="1134"/>
      <c r="W60" s="1133">
        <v>8</v>
      </c>
      <c r="X60" s="1134"/>
      <c r="Y60" s="1135"/>
      <c r="Z60" s="1134"/>
      <c r="AA60" s="1133"/>
      <c r="AB60" s="1144"/>
      <c r="AC60" s="1135">
        <v>6</v>
      </c>
      <c r="AD60" s="1134"/>
      <c r="AE60" s="1133">
        <f>AC60*30</f>
        <v>180</v>
      </c>
      <c r="AF60" s="1134"/>
      <c r="AG60" s="1135"/>
      <c r="AH60" s="1144"/>
      <c r="AI60" s="1135"/>
      <c r="AJ60" s="1134"/>
      <c r="AK60" s="1135"/>
      <c r="AL60" s="1134"/>
      <c r="AM60" s="1135"/>
      <c r="AN60" s="1134"/>
      <c r="AO60" s="956">
        <f>AE60-AG60</f>
        <v>180</v>
      </c>
      <c r="AP60" s="956"/>
      <c r="AQ60" s="954"/>
      <c r="AR60" s="1133"/>
      <c r="AS60" s="956"/>
      <c r="AT60" s="1133"/>
      <c r="AU60" s="954"/>
      <c r="AV60" s="1133"/>
      <c r="AW60" s="956"/>
      <c r="AX60" s="1133"/>
      <c r="AY60" s="954"/>
      <c r="AZ60" s="1133"/>
      <c r="BA60" s="956"/>
      <c r="BB60" s="955"/>
      <c r="BC60" s="954"/>
      <c r="BD60" s="1133"/>
      <c r="BE60" s="956"/>
      <c r="BF60" s="955"/>
      <c r="BH60" s="131"/>
      <c r="BI60" s="131"/>
      <c r="BJ60" s="131"/>
    </row>
    <row r="61" spans="4:62" s="130" customFormat="1" ht="21.75" customHeight="1" thickBot="1">
      <c r="D61" s="1073" t="s">
        <v>96</v>
      </c>
      <c r="E61" s="1074"/>
      <c r="F61" s="1074"/>
      <c r="G61" s="664" t="s">
        <v>55</v>
      </c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2"/>
      <c r="U61" s="1135"/>
      <c r="V61" s="1134"/>
      <c r="W61" s="470"/>
      <c r="X61" s="470"/>
      <c r="Y61" s="930"/>
      <c r="Z61" s="458"/>
      <c r="AA61" s="1171"/>
      <c r="AB61" s="1171"/>
      <c r="AC61" s="686">
        <v>6</v>
      </c>
      <c r="AD61" s="687"/>
      <c r="AE61" s="729">
        <f>AC61*30</f>
        <v>180</v>
      </c>
      <c r="AF61" s="687"/>
      <c r="AG61" s="930"/>
      <c r="AH61" s="458"/>
      <c r="AI61" s="686"/>
      <c r="AJ61" s="687"/>
      <c r="AK61" s="686"/>
      <c r="AL61" s="687"/>
      <c r="AM61" s="686"/>
      <c r="AN61" s="687"/>
      <c r="AO61" s="729">
        <f>AE61-AG61</f>
        <v>180</v>
      </c>
      <c r="AP61" s="687"/>
      <c r="AQ61" s="930"/>
      <c r="AR61" s="729"/>
      <c r="AS61" s="470"/>
      <c r="AT61" s="458"/>
      <c r="AU61" s="930"/>
      <c r="AV61" s="729"/>
      <c r="AW61" s="470"/>
      <c r="AX61" s="470"/>
      <c r="AY61" s="930"/>
      <c r="AZ61" s="729"/>
      <c r="BA61" s="470"/>
      <c r="BB61" s="458"/>
      <c r="BC61" s="930"/>
      <c r="BD61" s="729"/>
      <c r="BE61" s="470"/>
      <c r="BF61" s="458"/>
      <c r="BH61" s="167"/>
      <c r="BI61" s="131"/>
      <c r="BJ61" s="131"/>
    </row>
    <row r="62" spans="4:62" s="130" customFormat="1" ht="21.75" customHeight="1" thickBot="1">
      <c r="D62" s="1182" t="s">
        <v>132</v>
      </c>
      <c r="E62" s="1183"/>
      <c r="F62" s="1183"/>
      <c r="G62" s="1183"/>
      <c r="H62" s="1183"/>
      <c r="I62" s="1183"/>
      <c r="J62" s="1183"/>
      <c r="K62" s="1183"/>
      <c r="L62" s="1183"/>
      <c r="M62" s="1183"/>
      <c r="N62" s="1183"/>
      <c r="O62" s="1183"/>
      <c r="P62" s="1183"/>
      <c r="Q62" s="1183"/>
      <c r="R62" s="1183"/>
      <c r="S62" s="1183"/>
      <c r="T62" s="1183"/>
      <c r="U62" s="1190"/>
      <c r="V62" s="1190"/>
      <c r="W62" s="1190"/>
      <c r="X62" s="1190"/>
      <c r="Y62" s="1190"/>
      <c r="Z62" s="1190"/>
      <c r="AA62" s="1170"/>
      <c r="AB62" s="1170"/>
      <c r="AC62" s="1172"/>
      <c r="AD62" s="1172"/>
      <c r="AE62" s="1172"/>
      <c r="AF62" s="1172"/>
      <c r="AG62" s="1172"/>
      <c r="AH62" s="1172"/>
      <c r="AI62" s="1172"/>
      <c r="AJ62" s="1172"/>
      <c r="AK62" s="1172"/>
      <c r="AL62" s="1172"/>
      <c r="AM62" s="1172"/>
      <c r="AN62" s="1172"/>
      <c r="AO62" s="1172"/>
      <c r="AP62" s="1172"/>
      <c r="AQ62" s="1172"/>
      <c r="AR62" s="1172"/>
      <c r="AS62" s="1172"/>
      <c r="AT62" s="1172"/>
      <c r="AU62" s="1172"/>
      <c r="AV62" s="1172"/>
      <c r="AW62" s="1172"/>
      <c r="AX62" s="1172"/>
      <c r="AY62" s="1172"/>
      <c r="AZ62" s="1172"/>
      <c r="BA62" s="1172"/>
      <c r="BB62" s="1172"/>
      <c r="BC62" s="1172"/>
      <c r="BD62" s="1172"/>
      <c r="BE62" s="1172"/>
      <c r="BF62" s="1172"/>
      <c r="BH62" s="167"/>
      <c r="BI62" s="131"/>
      <c r="BJ62" s="131"/>
    </row>
    <row r="63" spans="4:62" s="130" customFormat="1" ht="24.75" customHeight="1" thickBot="1">
      <c r="D63" s="911" t="s">
        <v>116</v>
      </c>
      <c r="E63" s="912"/>
      <c r="F63" s="912"/>
      <c r="G63" s="912"/>
      <c r="H63" s="912"/>
      <c r="I63" s="912"/>
      <c r="J63" s="912"/>
      <c r="K63" s="912"/>
      <c r="L63" s="912"/>
      <c r="M63" s="912"/>
      <c r="N63" s="912"/>
      <c r="O63" s="912"/>
      <c r="P63" s="912"/>
      <c r="Q63" s="912"/>
      <c r="R63" s="912"/>
      <c r="S63" s="912"/>
      <c r="T63" s="913"/>
      <c r="U63" s="1173"/>
      <c r="V63" s="1174"/>
      <c r="W63" s="1173"/>
      <c r="X63" s="1174"/>
      <c r="Y63" s="1173"/>
      <c r="Z63" s="1174"/>
      <c r="AA63" s="1173"/>
      <c r="AB63" s="1174"/>
      <c r="AC63" s="1175"/>
      <c r="AD63" s="1176"/>
      <c r="AE63" s="1173"/>
      <c r="AF63" s="1174"/>
      <c r="AG63" s="1173"/>
      <c r="AH63" s="1174"/>
      <c r="AI63" s="1173"/>
      <c r="AJ63" s="1174"/>
      <c r="AK63" s="1173"/>
      <c r="AL63" s="1174"/>
      <c r="AM63" s="1173"/>
      <c r="AN63" s="1174"/>
      <c r="AO63" s="1173"/>
      <c r="AP63" s="1174"/>
      <c r="AQ63" s="1173"/>
      <c r="AR63" s="1174"/>
      <c r="AS63" s="1173"/>
      <c r="AT63" s="1174"/>
      <c r="AU63" s="1173"/>
      <c r="AV63" s="1174"/>
      <c r="AW63" s="1173"/>
      <c r="AX63" s="1174"/>
      <c r="AY63" s="1173"/>
      <c r="AZ63" s="1174"/>
      <c r="BA63" s="1173"/>
      <c r="BB63" s="1174"/>
      <c r="BC63" s="1173"/>
      <c r="BD63" s="1174"/>
      <c r="BE63" s="1173"/>
      <c r="BF63" s="1174"/>
      <c r="BH63" s="169"/>
      <c r="BI63" s="131"/>
      <c r="BJ63" s="131"/>
    </row>
    <row r="64" spans="4:79" s="24" customFormat="1" ht="24" customHeight="1" thickBot="1">
      <c r="D64" s="1244" t="s">
        <v>133</v>
      </c>
      <c r="E64" s="1245"/>
      <c r="F64" s="1245"/>
      <c r="G64" s="1245"/>
      <c r="H64" s="1245"/>
      <c r="I64" s="1245"/>
      <c r="J64" s="1245"/>
      <c r="K64" s="1245"/>
      <c r="L64" s="1245"/>
      <c r="M64" s="1245"/>
      <c r="N64" s="1245"/>
      <c r="O64" s="1245"/>
      <c r="P64" s="1245"/>
      <c r="Q64" s="1245"/>
      <c r="R64" s="1245"/>
      <c r="S64" s="1245"/>
      <c r="T64" s="1245"/>
      <c r="U64" s="1245"/>
      <c r="V64" s="1245"/>
      <c r="W64" s="1245"/>
      <c r="X64" s="1245"/>
      <c r="Y64" s="1245"/>
      <c r="Z64" s="1245"/>
      <c r="AA64" s="1245"/>
      <c r="AB64" s="1245"/>
      <c r="AC64" s="1245"/>
      <c r="AD64" s="1245"/>
      <c r="AE64" s="1245"/>
      <c r="AF64" s="1245"/>
      <c r="AG64" s="1245"/>
      <c r="AH64" s="1245"/>
      <c r="AI64" s="1245"/>
      <c r="AJ64" s="1245"/>
      <c r="AK64" s="1245"/>
      <c r="AL64" s="1245"/>
      <c r="AM64" s="1245"/>
      <c r="AN64" s="1245"/>
      <c r="AO64" s="1245"/>
      <c r="AP64" s="1245"/>
      <c r="AQ64" s="1245"/>
      <c r="AR64" s="1245"/>
      <c r="AS64" s="1245"/>
      <c r="AT64" s="1245"/>
      <c r="AU64" s="1245"/>
      <c r="AV64" s="1245"/>
      <c r="AW64" s="1245"/>
      <c r="AX64" s="1245"/>
      <c r="AY64" s="1245"/>
      <c r="AZ64" s="1245"/>
      <c r="BA64" s="1245"/>
      <c r="BB64" s="1245"/>
      <c r="BC64" s="1245"/>
      <c r="BD64" s="1245"/>
      <c r="BE64" s="1245"/>
      <c r="BF64" s="1246"/>
      <c r="BG64" s="130"/>
      <c r="BH64" s="170"/>
      <c r="BI64" s="405"/>
      <c r="BJ64" s="405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</row>
    <row r="65" spans="2:62" s="127" customFormat="1" ht="25.5" customHeight="1" thickBot="1">
      <c r="B65" s="128"/>
      <c r="D65" s="1178" t="s">
        <v>117</v>
      </c>
      <c r="E65" s="1179"/>
      <c r="F65" s="1179"/>
      <c r="G65" s="1179"/>
      <c r="H65" s="1179"/>
      <c r="I65" s="1179"/>
      <c r="J65" s="1179"/>
      <c r="K65" s="1179"/>
      <c r="L65" s="1179"/>
      <c r="M65" s="1179"/>
      <c r="N65" s="1179"/>
      <c r="O65" s="1179"/>
      <c r="P65" s="1179"/>
      <c r="Q65" s="1179"/>
      <c r="R65" s="1179"/>
      <c r="S65" s="1179"/>
      <c r="T65" s="1179"/>
      <c r="U65" s="1180"/>
      <c r="V65" s="1180"/>
      <c r="W65" s="1179"/>
      <c r="X65" s="1179"/>
      <c r="Y65" s="1179"/>
      <c r="Z65" s="1179"/>
      <c r="AA65" s="1179"/>
      <c r="AB65" s="1179"/>
      <c r="AC65" s="1179"/>
      <c r="AD65" s="1179"/>
      <c r="AE65" s="1179"/>
      <c r="AF65" s="1179"/>
      <c r="AG65" s="1179"/>
      <c r="AH65" s="1179"/>
      <c r="AI65" s="1179"/>
      <c r="AJ65" s="1179"/>
      <c r="AK65" s="1179"/>
      <c r="AL65" s="1179"/>
      <c r="AM65" s="1179"/>
      <c r="AN65" s="1179"/>
      <c r="AO65" s="1179"/>
      <c r="AP65" s="1179"/>
      <c r="AQ65" s="1179"/>
      <c r="AR65" s="1179"/>
      <c r="AS65" s="1179"/>
      <c r="AT65" s="1179"/>
      <c r="AU65" s="1179"/>
      <c r="AV65" s="1179"/>
      <c r="AW65" s="1179"/>
      <c r="AX65" s="1179"/>
      <c r="AY65" s="1179"/>
      <c r="AZ65" s="1179"/>
      <c r="BA65" s="1179"/>
      <c r="BB65" s="1179"/>
      <c r="BC65" s="1179"/>
      <c r="BD65" s="1179"/>
      <c r="BE65" s="1179"/>
      <c r="BF65" s="1181"/>
      <c r="BH65" s="129"/>
      <c r="BI65" s="166"/>
      <c r="BJ65" s="166"/>
    </row>
    <row r="66" spans="3:62" s="130" customFormat="1" ht="26.25" customHeight="1">
      <c r="C66" s="132"/>
      <c r="D66" s="1073" t="s">
        <v>89</v>
      </c>
      <c r="E66" s="1074"/>
      <c r="F66" s="1075"/>
      <c r="G66" s="746" t="s">
        <v>171</v>
      </c>
      <c r="H66" s="986"/>
      <c r="I66" s="986"/>
      <c r="J66" s="986"/>
      <c r="K66" s="986"/>
      <c r="L66" s="986"/>
      <c r="M66" s="986"/>
      <c r="N66" s="986"/>
      <c r="O66" s="986"/>
      <c r="P66" s="986"/>
      <c r="Q66" s="986"/>
      <c r="R66" s="986"/>
      <c r="S66" s="986"/>
      <c r="T66" s="987"/>
      <c r="U66" s="511"/>
      <c r="V66" s="510"/>
      <c r="W66" s="509">
        <v>4</v>
      </c>
      <c r="X66" s="510"/>
      <c r="Y66" s="511"/>
      <c r="Z66" s="510"/>
      <c r="AA66" s="509">
        <v>4</v>
      </c>
      <c r="AB66" s="510"/>
      <c r="AC66" s="511">
        <v>2</v>
      </c>
      <c r="AD66" s="510"/>
      <c r="AE66" s="511">
        <f>AC66*30</f>
        <v>60</v>
      </c>
      <c r="AF66" s="510"/>
      <c r="AG66" s="511">
        <f>AI66+AK66+AM66</f>
        <v>36</v>
      </c>
      <c r="AH66" s="510"/>
      <c r="AI66" s="511">
        <v>18</v>
      </c>
      <c r="AJ66" s="510"/>
      <c r="AK66" s="511">
        <v>18</v>
      </c>
      <c r="AL66" s="510"/>
      <c r="AM66" s="511"/>
      <c r="AN66" s="510"/>
      <c r="AO66" s="511">
        <f>AE66-AG66</f>
        <v>24</v>
      </c>
      <c r="AP66" s="510"/>
      <c r="AQ66" s="511"/>
      <c r="AR66" s="506"/>
      <c r="AS66" s="509"/>
      <c r="AT66" s="510"/>
      <c r="AU66" s="511"/>
      <c r="AV66" s="506"/>
      <c r="AW66" s="509"/>
      <c r="AX66" s="510"/>
      <c r="AY66" s="511"/>
      <c r="AZ66" s="506"/>
      <c r="BA66" s="509"/>
      <c r="BB66" s="510"/>
      <c r="BC66" s="511"/>
      <c r="BD66" s="506"/>
      <c r="BE66" s="509"/>
      <c r="BF66" s="510"/>
      <c r="BH66" s="131"/>
      <c r="BI66" s="131"/>
      <c r="BJ66" s="131"/>
    </row>
    <row r="67" spans="3:79" s="130" customFormat="1" ht="23.25" customHeight="1">
      <c r="C67" s="177"/>
      <c r="D67" s="1073" t="s">
        <v>90</v>
      </c>
      <c r="E67" s="1074"/>
      <c r="F67" s="1075"/>
      <c r="G67" s="664" t="s">
        <v>185</v>
      </c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2"/>
      <c r="U67" s="930"/>
      <c r="V67" s="458"/>
      <c r="W67" s="470">
        <v>3</v>
      </c>
      <c r="X67" s="458"/>
      <c r="Y67" s="930"/>
      <c r="Z67" s="458"/>
      <c r="AA67" s="470">
        <v>3</v>
      </c>
      <c r="AB67" s="458"/>
      <c r="AC67" s="930">
        <v>2</v>
      </c>
      <c r="AD67" s="458"/>
      <c r="AE67" s="930">
        <f>AC67*30</f>
        <v>60</v>
      </c>
      <c r="AF67" s="458"/>
      <c r="AG67" s="930">
        <f>AI67+AK67+AM67</f>
        <v>36</v>
      </c>
      <c r="AH67" s="458"/>
      <c r="AI67" s="930">
        <v>18</v>
      </c>
      <c r="AJ67" s="458"/>
      <c r="AK67" s="930">
        <v>18</v>
      </c>
      <c r="AL67" s="458"/>
      <c r="AM67" s="930"/>
      <c r="AN67" s="458"/>
      <c r="AO67" s="930">
        <f>AE67-AG67</f>
        <v>24</v>
      </c>
      <c r="AP67" s="458"/>
      <c r="AQ67" s="930"/>
      <c r="AR67" s="729"/>
      <c r="AS67" s="470"/>
      <c r="AT67" s="729"/>
      <c r="AU67" s="930"/>
      <c r="AV67" s="729"/>
      <c r="AW67" s="470"/>
      <c r="AX67" s="458"/>
      <c r="AY67" s="930"/>
      <c r="AZ67" s="729"/>
      <c r="BA67" s="470"/>
      <c r="BB67" s="458"/>
      <c r="BC67" s="930"/>
      <c r="BD67" s="729"/>
      <c r="BE67" s="470"/>
      <c r="BF67" s="458"/>
      <c r="BH67" s="131"/>
      <c r="BI67" s="131"/>
      <c r="BJ67" s="131"/>
      <c r="BL67" s="594"/>
      <c r="BM67" s="594"/>
      <c r="BN67" s="594"/>
      <c r="BO67" s="594"/>
      <c r="BP67" s="594"/>
      <c r="BQ67" s="594"/>
      <c r="BR67" s="594"/>
      <c r="BS67" s="594"/>
      <c r="BT67" s="594"/>
      <c r="BU67" s="594"/>
      <c r="BV67" s="594"/>
      <c r="BW67" s="594"/>
      <c r="BX67" s="594"/>
      <c r="BY67" s="594"/>
      <c r="BZ67" s="594"/>
      <c r="CA67" s="594"/>
    </row>
    <row r="68" spans="4:79" s="130" customFormat="1" ht="24" customHeight="1">
      <c r="D68" s="1073" t="s">
        <v>91</v>
      </c>
      <c r="E68" s="1074"/>
      <c r="F68" s="1075"/>
      <c r="G68" s="664" t="s">
        <v>187</v>
      </c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2"/>
      <c r="U68" s="930"/>
      <c r="V68" s="458"/>
      <c r="W68" s="470">
        <v>4</v>
      </c>
      <c r="X68" s="458"/>
      <c r="Y68" s="930"/>
      <c r="Z68" s="458"/>
      <c r="AA68" s="470">
        <v>4</v>
      </c>
      <c r="AB68" s="458"/>
      <c r="AC68" s="930">
        <v>2</v>
      </c>
      <c r="AD68" s="458"/>
      <c r="AE68" s="930">
        <f>AC68*30</f>
        <v>60</v>
      </c>
      <c r="AF68" s="458"/>
      <c r="AG68" s="930">
        <f>AI68+AK68+AM68</f>
        <v>36</v>
      </c>
      <c r="AH68" s="458"/>
      <c r="AI68" s="930">
        <v>18</v>
      </c>
      <c r="AJ68" s="458"/>
      <c r="AK68" s="930">
        <v>18</v>
      </c>
      <c r="AL68" s="458"/>
      <c r="AM68" s="930"/>
      <c r="AN68" s="458"/>
      <c r="AO68" s="930">
        <f>AE68-AG68</f>
        <v>24</v>
      </c>
      <c r="AP68" s="458"/>
      <c r="AQ68" s="930"/>
      <c r="AR68" s="729"/>
      <c r="AS68" s="470"/>
      <c r="AT68" s="729"/>
      <c r="AU68" s="930"/>
      <c r="AV68" s="729"/>
      <c r="AW68" s="470"/>
      <c r="AX68" s="458"/>
      <c r="AY68" s="930"/>
      <c r="AZ68" s="729"/>
      <c r="BA68" s="470"/>
      <c r="BB68" s="458"/>
      <c r="BC68" s="930"/>
      <c r="BD68" s="729"/>
      <c r="BE68" s="470"/>
      <c r="BF68" s="458"/>
      <c r="BH68" s="131"/>
      <c r="BI68" s="131"/>
      <c r="BJ68" s="131"/>
      <c r="BL68" s="594"/>
      <c r="BM68" s="594"/>
      <c r="BN68" s="594"/>
      <c r="BO68" s="594"/>
      <c r="BP68" s="594"/>
      <c r="BQ68" s="594"/>
      <c r="BR68" s="594"/>
      <c r="BS68" s="594"/>
      <c r="BT68" s="594"/>
      <c r="BU68" s="594"/>
      <c r="BV68" s="594"/>
      <c r="BW68" s="594"/>
      <c r="BX68" s="594"/>
      <c r="BY68" s="594"/>
      <c r="BZ68" s="594"/>
      <c r="CA68" s="594"/>
    </row>
    <row r="69" spans="3:62" s="130" customFormat="1" ht="27" customHeight="1">
      <c r="C69" s="132"/>
      <c r="D69" s="1073" t="s">
        <v>92</v>
      </c>
      <c r="E69" s="1074"/>
      <c r="F69" s="1075"/>
      <c r="G69" s="664" t="s">
        <v>173</v>
      </c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501"/>
      <c r="S69" s="501"/>
      <c r="T69" s="502"/>
      <c r="U69" s="930"/>
      <c r="V69" s="458"/>
      <c r="W69" s="729">
        <v>6</v>
      </c>
      <c r="X69" s="687"/>
      <c r="Y69" s="686"/>
      <c r="Z69" s="687"/>
      <c r="AA69" s="729">
        <v>6</v>
      </c>
      <c r="AB69" s="687"/>
      <c r="AC69" s="686">
        <v>2</v>
      </c>
      <c r="AD69" s="728"/>
      <c r="AE69" s="686">
        <f>AC69*30</f>
        <v>60</v>
      </c>
      <c r="AF69" s="687"/>
      <c r="AG69" s="930">
        <f>AI69+AK69+AM69</f>
        <v>36</v>
      </c>
      <c r="AH69" s="458"/>
      <c r="AI69" s="930">
        <v>18</v>
      </c>
      <c r="AJ69" s="458"/>
      <c r="AK69" s="930">
        <v>18</v>
      </c>
      <c r="AL69" s="458"/>
      <c r="AM69" s="453"/>
      <c r="AN69" s="458"/>
      <c r="AO69" s="470">
        <f>AE69-AG69</f>
        <v>24</v>
      </c>
      <c r="AP69" s="470"/>
      <c r="AQ69" s="930"/>
      <c r="AR69" s="729"/>
      <c r="AS69" s="470"/>
      <c r="AT69" s="729"/>
      <c r="AU69" s="930"/>
      <c r="AV69" s="729"/>
      <c r="AW69" s="470"/>
      <c r="AX69" s="458"/>
      <c r="AY69" s="930"/>
      <c r="AZ69" s="729"/>
      <c r="BA69" s="470"/>
      <c r="BB69" s="458"/>
      <c r="BC69" s="930"/>
      <c r="BD69" s="729"/>
      <c r="BE69" s="470"/>
      <c r="BF69" s="458"/>
      <c r="BH69" s="131"/>
      <c r="BI69" s="131"/>
      <c r="BJ69" s="131"/>
    </row>
    <row r="70" spans="4:62" s="130" customFormat="1" ht="42.75" customHeight="1" thickBot="1">
      <c r="D70" s="1073" t="s">
        <v>93</v>
      </c>
      <c r="E70" s="1074"/>
      <c r="F70" s="1075"/>
      <c r="G70" s="730" t="s">
        <v>149</v>
      </c>
      <c r="H70" s="1121"/>
      <c r="I70" s="1121"/>
      <c r="J70" s="1121"/>
      <c r="K70" s="1121"/>
      <c r="L70" s="1121"/>
      <c r="M70" s="1121"/>
      <c r="N70" s="1121"/>
      <c r="O70" s="1121"/>
      <c r="P70" s="1121"/>
      <c r="Q70" s="1121"/>
      <c r="R70" s="1121"/>
      <c r="S70" s="1121"/>
      <c r="T70" s="1121"/>
      <c r="U70" s="1334">
        <v>8</v>
      </c>
      <c r="V70" s="1335"/>
      <c r="W70" s="926">
        <v>6</v>
      </c>
      <c r="X70" s="926"/>
      <c r="Y70" s="713"/>
      <c r="Z70" s="714"/>
      <c r="AA70" s="925">
        <v>5.7</v>
      </c>
      <c r="AB70" s="1186"/>
      <c r="AC70" s="1184">
        <v>6</v>
      </c>
      <c r="AD70" s="1185"/>
      <c r="AE70" s="1184">
        <f>AC70*30</f>
        <v>180</v>
      </c>
      <c r="AF70" s="1186"/>
      <c r="AG70" s="930">
        <f>AI70+AK70+AM70</f>
        <v>126</v>
      </c>
      <c r="AH70" s="458"/>
      <c r="AI70" s="924"/>
      <c r="AJ70" s="928"/>
      <c r="AK70" s="924">
        <v>126</v>
      </c>
      <c r="AL70" s="928"/>
      <c r="AM70" s="927"/>
      <c r="AN70" s="928"/>
      <c r="AO70" s="926">
        <f>AE70-AG70</f>
        <v>54</v>
      </c>
      <c r="AP70" s="926"/>
      <c r="AQ70" s="676"/>
      <c r="AR70" s="932"/>
      <c r="AS70" s="926"/>
      <c r="AT70" s="928"/>
      <c r="AU70" s="676"/>
      <c r="AV70" s="932"/>
      <c r="AW70" s="1325"/>
      <c r="AX70" s="496"/>
      <c r="AY70" s="676"/>
      <c r="AZ70" s="932"/>
      <c r="BA70" s="1325"/>
      <c r="BB70" s="496"/>
      <c r="BC70" s="676"/>
      <c r="BD70" s="932"/>
      <c r="BE70" s="1325"/>
      <c r="BF70" s="496"/>
      <c r="BH70" s="131"/>
      <c r="BI70" s="131"/>
      <c r="BJ70" s="131"/>
    </row>
    <row r="71" spans="4:62" s="130" customFormat="1" ht="21.75" customHeight="1" thickBot="1">
      <c r="D71" s="1272" t="s">
        <v>135</v>
      </c>
      <c r="E71" s="1273"/>
      <c r="F71" s="1273"/>
      <c r="G71" s="1273"/>
      <c r="H71" s="1273"/>
      <c r="I71" s="1273"/>
      <c r="J71" s="1273"/>
      <c r="K71" s="1273"/>
      <c r="L71" s="1273"/>
      <c r="M71" s="1273"/>
      <c r="N71" s="1273"/>
      <c r="O71" s="1273"/>
      <c r="P71" s="1273"/>
      <c r="Q71" s="1273"/>
      <c r="R71" s="1273"/>
      <c r="S71" s="1273"/>
      <c r="T71" s="1274"/>
      <c r="U71" s="1190"/>
      <c r="V71" s="1190"/>
      <c r="W71" s="1190"/>
      <c r="X71" s="1190"/>
      <c r="Y71" s="1275"/>
      <c r="Z71" s="1276"/>
      <c r="AA71" s="1277"/>
      <c r="AB71" s="1278"/>
      <c r="AC71" s="1190">
        <v>14</v>
      </c>
      <c r="AD71" s="1190"/>
      <c r="AE71" s="1190"/>
      <c r="AF71" s="1190"/>
      <c r="AG71" s="1190"/>
      <c r="AH71" s="1190"/>
      <c r="AI71" s="1190"/>
      <c r="AJ71" s="1190"/>
      <c r="AK71" s="1190"/>
      <c r="AL71" s="1190"/>
      <c r="AM71" s="1190"/>
      <c r="AN71" s="1190"/>
      <c r="AO71" s="1190"/>
      <c r="AP71" s="1190"/>
      <c r="AQ71" s="1190"/>
      <c r="AR71" s="1190"/>
      <c r="AS71" s="1190"/>
      <c r="AT71" s="1190"/>
      <c r="AU71" s="1190"/>
      <c r="AV71" s="1190"/>
      <c r="AW71" s="1190"/>
      <c r="AX71" s="1190"/>
      <c r="AY71" s="1190"/>
      <c r="AZ71" s="1190"/>
      <c r="BA71" s="1190"/>
      <c r="BB71" s="1190"/>
      <c r="BC71" s="1190"/>
      <c r="BD71" s="1190"/>
      <c r="BE71" s="1190"/>
      <c r="BF71" s="1190"/>
      <c r="BH71" s="167"/>
      <c r="BI71" s="131"/>
      <c r="BJ71" s="131"/>
    </row>
    <row r="72" spans="4:79" s="38" customFormat="1" ht="24.75" customHeight="1" thickBot="1">
      <c r="D72" s="1178" t="s">
        <v>121</v>
      </c>
      <c r="E72" s="1179"/>
      <c r="F72" s="1179"/>
      <c r="G72" s="1179"/>
      <c r="H72" s="1179"/>
      <c r="I72" s="1179"/>
      <c r="J72" s="1179"/>
      <c r="K72" s="1179"/>
      <c r="L72" s="1179"/>
      <c r="M72" s="1179"/>
      <c r="N72" s="1179"/>
      <c r="O72" s="1179"/>
      <c r="P72" s="1179"/>
      <c r="Q72" s="1179"/>
      <c r="R72" s="1179"/>
      <c r="S72" s="1179"/>
      <c r="T72" s="1179"/>
      <c r="U72" s="1180"/>
      <c r="V72" s="1180"/>
      <c r="W72" s="1179"/>
      <c r="X72" s="1179"/>
      <c r="Y72" s="1179"/>
      <c r="Z72" s="1179"/>
      <c r="AA72" s="1179"/>
      <c r="AB72" s="1179"/>
      <c r="AC72" s="1179"/>
      <c r="AD72" s="1179"/>
      <c r="AE72" s="1179"/>
      <c r="AF72" s="1179"/>
      <c r="AG72" s="1179"/>
      <c r="AH72" s="1179"/>
      <c r="AI72" s="1179"/>
      <c r="AJ72" s="1179"/>
      <c r="AK72" s="1179"/>
      <c r="AL72" s="1179"/>
      <c r="AM72" s="1179"/>
      <c r="AN72" s="1179"/>
      <c r="AO72" s="1179"/>
      <c r="AP72" s="1179"/>
      <c r="AQ72" s="1179"/>
      <c r="AR72" s="1179"/>
      <c r="AS72" s="1179"/>
      <c r="AT72" s="1179"/>
      <c r="AU72" s="1179"/>
      <c r="AV72" s="1179"/>
      <c r="AW72" s="1179"/>
      <c r="AX72" s="1179"/>
      <c r="AY72" s="1179"/>
      <c r="AZ72" s="1179"/>
      <c r="BA72" s="1179"/>
      <c r="BB72" s="1179"/>
      <c r="BC72" s="1179"/>
      <c r="BD72" s="1179"/>
      <c r="BE72" s="1179"/>
      <c r="BF72" s="1181"/>
      <c r="BG72" s="130"/>
      <c r="BH72" s="170"/>
      <c r="BI72" s="131"/>
      <c r="BJ72" s="131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</row>
    <row r="73" spans="3:62" s="127" customFormat="1" ht="30" customHeight="1">
      <c r="C73" s="38"/>
      <c r="D73" s="691" t="s">
        <v>100</v>
      </c>
      <c r="E73" s="984"/>
      <c r="F73" s="985"/>
      <c r="G73" s="1145" t="s">
        <v>162</v>
      </c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  <c r="T73" s="888"/>
      <c r="U73" s="511"/>
      <c r="V73" s="510"/>
      <c r="W73" s="509"/>
      <c r="X73" s="510"/>
      <c r="Y73" s="511"/>
      <c r="Z73" s="509"/>
      <c r="AA73" s="511"/>
      <c r="AB73" s="510"/>
      <c r="AC73" s="1324"/>
      <c r="AD73" s="1253"/>
      <c r="AE73" s="1251"/>
      <c r="AF73" s="1253"/>
      <c r="AG73" s="1252"/>
      <c r="AH73" s="1253"/>
      <c r="AI73" s="1252"/>
      <c r="AJ73" s="1253"/>
      <c r="AK73" s="1251"/>
      <c r="AL73" s="1251"/>
      <c r="AM73" s="1252"/>
      <c r="AN73" s="1253"/>
      <c r="AO73" s="1252"/>
      <c r="AP73" s="1253"/>
      <c r="AQ73" s="1252"/>
      <c r="AR73" s="1256"/>
      <c r="AS73" s="1251"/>
      <c r="AT73" s="1253"/>
      <c r="AU73" s="1252"/>
      <c r="AV73" s="1256"/>
      <c r="AW73" s="1251"/>
      <c r="AX73" s="1253"/>
      <c r="AY73" s="1252"/>
      <c r="AZ73" s="1256"/>
      <c r="BA73" s="1251"/>
      <c r="BB73" s="1253"/>
      <c r="BC73" s="1252"/>
      <c r="BD73" s="1256"/>
      <c r="BE73" s="1251"/>
      <c r="BF73" s="1253"/>
      <c r="BG73" s="183"/>
      <c r="BH73" s="184"/>
      <c r="BI73" s="184"/>
      <c r="BJ73" s="184"/>
    </row>
    <row r="74" spans="3:62" s="127" customFormat="1" ht="30" customHeight="1">
      <c r="C74" s="38"/>
      <c r="D74" s="497" t="s">
        <v>101</v>
      </c>
      <c r="E74" s="498"/>
      <c r="F74" s="499"/>
      <c r="G74" s="1145" t="s">
        <v>163</v>
      </c>
      <c r="H74" s="1146"/>
      <c r="I74" s="1146"/>
      <c r="J74" s="1146"/>
      <c r="K74" s="1146"/>
      <c r="L74" s="1146"/>
      <c r="M74" s="1146"/>
      <c r="N74" s="1146"/>
      <c r="O74" s="1146"/>
      <c r="P74" s="1146"/>
      <c r="Q74" s="1146"/>
      <c r="R74" s="1146"/>
      <c r="S74" s="1146"/>
      <c r="T74" s="888"/>
      <c r="U74" s="930"/>
      <c r="V74" s="458"/>
      <c r="W74" s="470"/>
      <c r="X74" s="458"/>
      <c r="Y74" s="930"/>
      <c r="Z74" s="470"/>
      <c r="AA74" s="930"/>
      <c r="AB74" s="458"/>
      <c r="AC74" s="1254"/>
      <c r="AD74" s="1258"/>
      <c r="AE74" s="1257"/>
      <c r="AF74" s="1258"/>
      <c r="AG74" s="1254"/>
      <c r="AH74" s="1258"/>
      <c r="AI74" s="1254"/>
      <c r="AJ74" s="1258"/>
      <c r="AK74" s="1257"/>
      <c r="AL74" s="1257"/>
      <c r="AM74" s="1254"/>
      <c r="AN74" s="1258"/>
      <c r="AO74" s="1254"/>
      <c r="AP74" s="1258"/>
      <c r="AQ74" s="1254"/>
      <c r="AR74" s="1255"/>
      <c r="AS74" s="1257"/>
      <c r="AT74" s="1258"/>
      <c r="AU74" s="1254"/>
      <c r="AV74" s="1255"/>
      <c r="AW74" s="1257"/>
      <c r="AX74" s="1258"/>
      <c r="AY74" s="1254"/>
      <c r="AZ74" s="1255"/>
      <c r="BA74" s="1257"/>
      <c r="BB74" s="1258"/>
      <c r="BC74" s="1254"/>
      <c r="BD74" s="1255"/>
      <c r="BE74" s="1257"/>
      <c r="BF74" s="1258"/>
      <c r="BG74" s="183"/>
      <c r="BH74" s="184"/>
      <c r="BI74" s="184"/>
      <c r="BJ74" s="184"/>
    </row>
    <row r="75" spans="3:62" s="127" customFormat="1" ht="30" customHeight="1">
      <c r="C75" s="38"/>
      <c r="D75" s="497" t="s">
        <v>102</v>
      </c>
      <c r="E75" s="498"/>
      <c r="F75" s="499"/>
      <c r="G75" s="1145" t="s">
        <v>164</v>
      </c>
      <c r="H75" s="1146"/>
      <c r="I75" s="1146"/>
      <c r="J75" s="1146"/>
      <c r="K75" s="1146"/>
      <c r="L75" s="1146"/>
      <c r="M75" s="1146"/>
      <c r="N75" s="1146"/>
      <c r="O75" s="1146"/>
      <c r="P75" s="1146"/>
      <c r="Q75" s="1146"/>
      <c r="R75" s="1146"/>
      <c r="S75" s="1146"/>
      <c r="T75" s="888"/>
      <c r="U75" s="930"/>
      <c r="V75" s="458"/>
      <c r="W75" s="470"/>
      <c r="X75" s="458"/>
      <c r="Y75" s="930"/>
      <c r="Z75" s="470"/>
      <c r="AA75" s="930"/>
      <c r="AB75" s="458"/>
      <c r="AC75" s="1254"/>
      <c r="AD75" s="1258"/>
      <c r="AE75" s="1257"/>
      <c r="AF75" s="1258"/>
      <c r="AG75" s="1254"/>
      <c r="AH75" s="1258"/>
      <c r="AI75" s="1254"/>
      <c r="AJ75" s="1258"/>
      <c r="AK75" s="1257"/>
      <c r="AL75" s="1257"/>
      <c r="AM75" s="1254"/>
      <c r="AN75" s="1258"/>
      <c r="AO75" s="1254"/>
      <c r="AP75" s="1258"/>
      <c r="AQ75" s="1254"/>
      <c r="AR75" s="1255"/>
      <c r="AS75" s="1257"/>
      <c r="AT75" s="1258"/>
      <c r="AU75" s="1254"/>
      <c r="AV75" s="1255"/>
      <c r="AW75" s="1257"/>
      <c r="AX75" s="1258"/>
      <c r="AY75" s="1254"/>
      <c r="AZ75" s="1255"/>
      <c r="BA75" s="1257"/>
      <c r="BB75" s="1258"/>
      <c r="BC75" s="1254"/>
      <c r="BD75" s="1255"/>
      <c r="BE75" s="1257"/>
      <c r="BF75" s="1258"/>
      <c r="BG75" s="183"/>
      <c r="BH75" s="184"/>
      <c r="BI75" s="184"/>
      <c r="BJ75" s="184"/>
    </row>
    <row r="76" spans="3:62" s="127" customFormat="1" ht="30" customHeight="1">
      <c r="C76" s="38"/>
      <c r="D76" s="497" t="s">
        <v>103</v>
      </c>
      <c r="E76" s="498"/>
      <c r="F76" s="499"/>
      <c r="G76" s="1145" t="s">
        <v>165</v>
      </c>
      <c r="H76" s="1146"/>
      <c r="I76" s="1146"/>
      <c r="J76" s="1146"/>
      <c r="K76" s="1146"/>
      <c r="L76" s="1146"/>
      <c r="M76" s="1146"/>
      <c r="N76" s="1146"/>
      <c r="O76" s="1146"/>
      <c r="P76" s="1146"/>
      <c r="Q76" s="1146"/>
      <c r="R76" s="1146"/>
      <c r="S76" s="1146"/>
      <c r="T76" s="888"/>
      <c r="U76" s="686"/>
      <c r="V76" s="687"/>
      <c r="W76" s="729"/>
      <c r="X76" s="453"/>
      <c r="Y76" s="686"/>
      <c r="Z76" s="453"/>
      <c r="AA76" s="686"/>
      <c r="AB76" s="687"/>
      <c r="AC76" s="1260"/>
      <c r="AD76" s="1261"/>
      <c r="AE76" s="1255"/>
      <c r="AF76" s="1259"/>
      <c r="AG76" s="1260"/>
      <c r="AH76" s="1261"/>
      <c r="AI76" s="1260"/>
      <c r="AJ76" s="1261"/>
      <c r="AK76" s="1255"/>
      <c r="AL76" s="1259"/>
      <c r="AM76" s="1260"/>
      <c r="AN76" s="1261"/>
      <c r="AO76" s="1260"/>
      <c r="AP76" s="1261"/>
      <c r="AQ76" s="1260"/>
      <c r="AR76" s="1279"/>
      <c r="AS76" s="1255"/>
      <c r="AT76" s="1259"/>
      <c r="AU76" s="1260"/>
      <c r="AV76" s="1279"/>
      <c r="AW76" s="1255"/>
      <c r="AX76" s="1261"/>
      <c r="AY76" s="1260"/>
      <c r="AZ76" s="1279"/>
      <c r="BA76" s="1255"/>
      <c r="BB76" s="1259"/>
      <c r="BC76" s="1260"/>
      <c r="BD76" s="1279"/>
      <c r="BE76" s="1255"/>
      <c r="BF76" s="1261"/>
      <c r="BG76" s="183"/>
      <c r="BH76" s="184"/>
      <c r="BI76" s="184"/>
      <c r="BJ76" s="184"/>
    </row>
    <row r="77" spans="3:62" s="127" customFormat="1" ht="30" customHeight="1">
      <c r="C77" s="38"/>
      <c r="D77" s="497" t="s">
        <v>104</v>
      </c>
      <c r="E77" s="498"/>
      <c r="F77" s="499"/>
      <c r="G77" s="1145" t="s">
        <v>166</v>
      </c>
      <c r="H77" s="1146"/>
      <c r="I77" s="1146"/>
      <c r="J77" s="1146"/>
      <c r="K77" s="1146"/>
      <c r="L77" s="1146"/>
      <c r="M77" s="1146"/>
      <c r="N77" s="1146"/>
      <c r="O77" s="1146"/>
      <c r="P77" s="1146"/>
      <c r="Q77" s="1146"/>
      <c r="R77" s="1146"/>
      <c r="S77" s="1146"/>
      <c r="T77" s="888"/>
      <c r="U77" s="686"/>
      <c r="V77" s="687"/>
      <c r="W77" s="729"/>
      <c r="X77" s="453"/>
      <c r="Y77" s="686"/>
      <c r="Z77" s="453"/>
      <c r="AA77" s="686"/>
      <c r="AB77" s="687"/>
      <c r="AC77" s="1260"/>
      <c r="AD77" s="1261"/>
      <c r="AE77" s="1255"/>
      <c r="AF77" s="1259"/>
      <c r="AG77" s="1260"/>
      <c r="AH77" s="1261"/>
      <c r="AI77" s="1260"/>
      <c r="AJ77" s="1261"/>
      <c r="AK77" s="1255"/>
      <c r="AL77" s="1259"/>
      <c r="AM77" s="1260"/>
      <c r="AN77" s="1261"/>
      <c r="AO77" s="1260"/>
      <c r="AP77" s="1261"/>
      <c r="AQ77" s="1260"/>
      <c r="AR77" s="1279"/>
      <c r="AS77" s="1255"/>
      <c r="AT77" s="1259"/>
      <c r="AU77" s="1260"/>
      <c r="AV77" s="1279"/>
      <c r="AW77" s="1255"/>
      <c r="AX77" s="1261"/>
      <c r="AY77" s="1260"/>
      <c r="AZ77" s="1279"/>
      <c r="BA77" s="1255"/>
      <c r="BB77" s="1259"/>
      <c r="BC77" s="1260"/>
      <c r="BD77" s="1279"/>
      <c r="BE77" s="1255"/>
      <c r="BF77" s="1261"/>
      <c r="BG77" s="183"/>
      <c r="BH77" s="184"/>
      <c r="BI77" s="184"/>
      <c r="BJ77" s="184"/>
    </row>
    <row r="78" spans="4:79" s="38" customFormat="1" ht="30" customHeight="1">
      <c r="D78" s="497" t="s">
        <v>105</v>
      </c>
      <c r="E78" s="498"/>
      <c r="F78" s="499"/>
      <c r="G78" s="1145" t="s">
        <v>167</v>
      </c>
      <c r="H78" s="1146"/>
      <c r="I78" s="1146"/>
      <c r="J78" s="1146"/>
      <c r="K78" s="1146"/>
      <c r="L78" s="1146"/>
      <c r="M78" s="1146"/>
      <c r="N78" s="1146"/>
      <c r="O78" s="1146"/>
      <c r="P78" s="1146"/>
      <c r="Q78" s="1146"/>
      <c r="R78" s="1146"/>
      <c r="S78" s="1146"/>
      <c r="T78" s="888"/>
      <c r="U78" s="1262"/>
      <c r="V78" s="458"/>
      <c r="W78" s="470"/>
      <c r="X78" s="458"/>
      <c r="Y78" s="930"/>
      <c r="Z78" s="470"/>
      <c r="AA78" s="930"/>
      <c r="AB78" s="458"/>
      <c r="AC78" s="1260"/>
      <c r="AD78" s="1261"/>
      <c r="AE78" s="1255"/>
      <c r="AF78" s="1261"/>
      <c r="AG78" s="1260"/>
      <c r="AH78" s="1261"/>
      <c r="AI78" s="1260"/>
      <c r="AJ78" s="1261"/>
      <c r="AK78" s="1255"/>
      <c r="AL78" s="1259"/>
      <c r="AM78" s="1260"/>
      <c r="AN78" s="1261"/>
      <c r="AO78" s="1260"/>
      <c r="AP78" s="1261"/>
      <c r="AQ78" s="1260"/>
      <c r="AR78" s="1279"/>
      <c r="AS78" s="1255"/>
      <c r="AT78" s="1259"/>
      <c r="AU78" s="1260"/>
      <c r="AV78" s="1279"/>
      <c r="AW78" s="1255"/>
      <c r="AX78" s="1261"/>
      <c r="AY78" s="1260"/>
      <c r="AZ78" s="1279"/>
      <c r="BA78" s="1255"/>
      <c r="BB78" s="1259"/>
      <c r="BC78" s="1260"/>
      <c r="BD78" s="1279"/>
      <c r="BE78" s="1255"/>
      <c r="BF78" s="1261"/>
      <c r="BG78" s="130"/>
      <c r="BH78" s="182"/>
      <c r="BI78" s="131"/>
      <c r="BJ78" s="131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</row>
    <row r="79" spans="4:79" s="38" customFormat="1" ht="30" customHeight="1">
      <c r="D79" s="497" t="s">
        <v>106</v>
      </c>
      <c r="E79" s="498"/>
      <c r="F79" s="499"/>
      <c r="G79" s="1145" t="s">
        <v>168</v>
      </c>
      <c r="H79" s="1146"/>
      <c r="I79" s="1146"/>
      <c r="J79" s="1146"/>
      <c r="K79" s="1146"/>
      <c r="L79" s="1146"/>
      <c r="M79" s="1146"/>
      <c r="N79" s="1146"/>
      <c r="O79" s="1146"/>
      <c r="P79" s="1146"/>
      <c r="Q79" s="1146"/>
      <c r="R79" s="1146"/>
      <c r="S79" s="1146"/>
      <c r="T79" s="888"/>
      <c r="U79" s="1262"/>
      <c r="V79" s="458"/>
      <c r="W79" s="470"/>
      <c r="X79" s="458"/>
      <c r="Y79" s="930"/>
      <c r="Z79" s="470"/>
      <c r="AA79" s="930"/>
      <c r="AB79" s="458"/>
      <c r="AC79" s="1260"/>
      <c r="AD79" s="1261"/>
      <c r="AE79" s="1255"/>
      <c r="AF79" s="1261"/>
      <c r="AG79" s="1260"/>
      <c r="AH79" s="1261"/>
      <c r="AI79" s="1260"/>
      <c r="AJ79" s="1261"/>
      <c r="AK79" s="1255"/>
      <c r="AL79" s="1259"/>
      <c r="AM79" s="1260"/>
      <c r="AN79" s="1261"/>
      <c r="AO79" s="1260"/>
      <c r="AP79" s="1261"/>
      <c r="AQ79" s="1260"/>
      <c r="AR79" s="1279"/>
      <c r="AS79" s="1255"/>
      <c r="AT79" s="1259"/>
      <c r="AU79" s="1260"/>
      <c r="AV79" s="1279"/>
      <c r="AW79" s="1255"/>
      <c r="AX79" s="1261"/>
      <c r="AY79" s="1260"/>
      <c r="AZ79" s="1279"/>
      <c r="BA79" s="1255"/>
      <c r="BB79" s="1259"/>
      <c r="BC79" s="1260"/>
      <c r="BD79" s="1279"/>
      <c r="BE79" s="1255"/>
      <c r="BF79" s="1261"/>
      <c r="BG79" s="130"/>
      <c r="BH79" s="182"/>
      <c r="BI79" s="131"/>
      <c r="BJ79" s="131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</row>
    <row r="80" spans="4:79" s="38" customFormat="1" ht="30" customHeight="1">
      <c r="D80" s="497" t="s">
        <v>97</v>
      </c>
      <c r="E80" s="498"/>
      <c r="F80" s="499"/>
      <c r="G80" s="1145" t="s">
        <v>169</v>
      </c>
      <c r="H80" s="1146"/>
      <c r="I80" s="1146"/>
      <c r="J80" s="1146"/>
      <c r="K80" s="1146"/>
      <c r="L80" s="1146"/>
      <c r="M80" s="1146"/>
      <c r="N80" s="1146"/>
      <c r="O80" s="1146"/>
      <c r="P80" s="1146"/>
      <c r="Q80" s="1146"/>
      <c r="R80" s="1146"/>
      <c r="S80" s="1146"/>
      <c r="T80" s="888"/>
      <c r="U80" s="1166"/>
      <c r="V80" s="687"/>
      <c r="W80" s="729"/>
      <c r="X80" s="453"/>
      <c r="Y80" s="686"/>
      <c r="Z80" s="453"/>
      <c r="AA80" s="686"/>
      <c r="AB80" s="687"/>
      <c r="AC80" s="1260"/>
      <c r="AD80" s="1261"/>
      <c r="AE80" s="1255"/>
      <c r="AF80" s="1259"/>
      <c r="AG80" s="1260"/>
      <c r="AH80" s="1261"/>
      <c r="AI80" s="1260"/>
      <c r="AJ80" s="1261"/>
      <c r="AK80" s="1260"/>
      <c r="AL80" s="1261"/>
      <c r="AM80" s="1260"/>
      <c r="AN80" s="1261"/>
      <c r="AO80" s="1260"/>
      <c r="AP80" s="1261"/>
      <c r="AQ80" s="1260"/>
      <c r="AR80" s="1279"/>
      <c r="AS80" s="1255"/>
      <c r="AT80" s="1259"/>
      <c r="AU80" s="1260"/>
      <c r="AV80" s="1279"/>
      <c r="AW80" s="1255"/>
      <c r="AX80" s="1261"/>
      <c r="AY80" s="1260"/>
      <c r="AZ80" s="1279"/>
      <c r="BA80" s="1255"/>
      <c r="BB80" s="1259"/>
      <c r="BC80" s="1260"/>
      <c r="BD80" s="1279"/>
      <c r="BE80" s="1255"/>
      <c r="BF80" s="1261"/>
      <c r="BG80" s="130"/>
      <c r="BH80" s="182"/>
      <c r="BI80" s="131"/>
      <c r="BJ80" s="131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</row>
    <row r="81" spans="4:79" s="38" customFormat="1" ht="30" customHeight="1" thickBot="1">
      <c r="D81" s="707" t="s">
        <v>99</v>
      </c>
      <c r="E81" s="1266"/>
      <c r="F81" s="1267"/>
      <c r="G81" s="1145" t="s">
        <v>170</v>
      </c>
      <c r="H81" s="1146"/>
      <c r="I81" s="1146"/>
      <c r="J81" s="1146"/>
      <c r="K81" s="1146"/>
      <c r="L81" s="1146"/>
      <c r="M81" s="1146"/>
      <c r="N81" s="1146"/>
      <c r="O81" s="1146"/>
      <c r="P81" s="1146"/>
      <c r="Q81" s="1146"/>
      <c r="R81" s="1146"/>
      <c r="S81" s="1146"/>
      <c r="T81" s="888"/>
      <c r="U81" s="713"/>
      <c r="V81" s="714"/>
      <c r="W81" s="729"/>
      <c r="X81" s="687"/>
      <c r="Y81" s="686"/>
      <c r="Z81" s="453"/>
      <c r="AA81" s="713"/>
      <c r="AB81" s="714"/>
      <c r="AC81" s="1268"/>
      <c r="AD81" s="1269"/>
      <c r="AE81" s="1255"/>
      <c r="AF81" s="1259"/>
      <c r="AG81" s="1260"/>
      <c r="AH81" s="1261"/>
      <c r="AI81" s="1268"/>
      <c r="AJ81" s="1311"/>
      <c r="AK81" s="1312"/>
      <c r="AL81" s="1313"/>
      <c r="AM81" s="1306"/>
      <c r="AN81" s="1269"/>
      <c r="AO81" s="1260"/>
      <c r="AP81" s="1261"/>
      <c r="AQ81" s="1268"/>
      <c r="AR81" s="1281"/>
      <c r="AS81" s="1255"/>
      <c r="AT81" s="1259"/>
      <c r="AU81" s="1268"/>
      <c r="AV81" s="1281"/>
      <c r="AW81" s="1255"/>
      <c r="AX81" s="1261"/>
      <c r="AY81" s="1268"/>
      <c r="AZ81" s="1281"/>
      <c r="BA81" s="1255"/>
      <c r="BB81" s="1259"/>
      <c r="BC81" s="1268"/>
      <c r="BD81" s="1281"/>
      <c r="BE81" s="1255"/>
      <c r="BF81" s="1261"/>
      <c r="BG81" s="130"/>
      <c r="BH81" s="182"/>
      <c r="BI81" s="131"/>
      <c r="BJ81" s="131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</row>
    <row r="82" spans="4:79" s="38" customFormat="1" ht="24" customHeight="1" thickBot="1">
      <c r="D82" s="889" t="s">
        <v>134</v>
      </c>
      <c r="E82" s="890"/>
      <c r="F82" s="890"/>
      <c r="G82" s="890"/>
      <c r="H82" s="890"/>
      <c r="I82" s="890"/>
      <c r="J82" s="890"/>
      <c r="K82" s="890"/>
      <c r="L82" s="890"/>
      <c r="M82" s="890"/>
      <c r="N82" s="890"/>
      <c r="O82" s="890"/>
      <c r="P82" s="890"/>
      <c r="Q82" s="890"/>
      <c r="R82" s="890"/>
      <c r="S82" s="890"/>
      <c r="T82" s="891"/>
      <c r="U82" s="1275"/>
      <c r="V82" s="1314"/>
      <c r="W82" s="1315"/>
      <c r="X82" s="1314"/>
      <c r="Y82" s="1275"/>
      <c r="Z82" s="1314"/>
      <c r="AA82" s="1316"/>
      <c r="AB82" s="1278"/>
      <c r="AC82" s="1190"/>
      <c r="AD82" s="1190"/>
      <c r="AE82" s="1172"/>
      <c r="AF82" s="1172"/>
      <c r="AG82" s="1172"/>
      <c r="AH82" s="1172"/>
      <c r="AI82" s="1172"/>
      <c r="AJ82" s="1237"/>
      <c r="AK82" s="1172"/>
      <c r="AL82" s="1172"/>
      <c r="AM82" s="1280"/>
      <c r="AN82" s="1172"/>
      <c r="AO82" s="1172"/>
      <c r="AP82" s="1172"/>
      <c r="AQ82" s="1172"/>
      <c r="AR82" s="1172"/>
      <c r="AS82" s="1280"/>
      <c r="AT82" s="1172"/>
      <c r="AU82" s="1172"/>
      <c r="AV82" s="1172"/>
      <c r="AW82" s="1280"/>
      <c r="AX82" s="1172"/>
      <c r="AY82" s="1172"/>
      <c r="AZ82" s="1172"/>
      <c r="BA82" s="1280"/>
      <c r="BB82" s="1172"/>
      <c r="BC82" s="1172"/>
      <c r="BD82" s="1172"/>
      <c r="BE82" s="1280"/>
      <c r="BF82" s="1172"/>
      <c r="BG82" s="130"/>
      <c r="BH82" s="172"/>
      <c r="BI82" s="131"/>
      <c r="BJ82" s="131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</row>
    <row r="83" spans="4:62" s="130" customFormat="1" ht="24.75" customHeight="1" thickBot="1">
      <c r="D83" s="911" t="s">
        <v>118</v>
      </c>
      <c r="E83" s="912"/>
      <c r="F83" s="912"/>
      <c r="G83" s="912"/>
      <c r="H83" s="912"/>
      <c r="I83" s="912"/>
      <c r="J83" s="912"/>
      <c r="K83" s="912"/>
      <c r="L83" s="912"/>
      <c r="M83" s="912"/>
      <c r="N83" s="912"/>
      <c r="O83" s="912"/>
      <c r="P83" s="912"/>
      <c r="Q83" s="912"/>
      <c r="R83" s="912"/>
      <c r="S83" s="912"/>
      <c r="T83" s="913"/>
      <c r="U83" s="1319"/>
      <c r="V83" s="1318"/>
      <c r="W83" s="1317"/>
      <c r="X83" s="1318"/>
      <c r="Y83" s="1319"/>
      <c r="Z83" s="1318"/>
      <c r="AA83" s="1317"/>
      <c r="AB83" s="1318"/>
      <c r="AC83" s="1175"/>
      <c r="AD83" s="1176"/>
      <c r="AE83" s="1173"/>
      <c r="AF83" s="1174"/>
      <c r="AG83" s="1173"/>
      <c r="AH83" s="1174"/>
      <c r="AI83" s="1270"/>
      <c r="AJ83" s="1173"/>
      <c r="AK83" s="1270"/>
      <c r="AL83" s="1174"/>
      <c r="AM83" s="1173"/>
      <c r="AN83" s="1174"/>
      <c r="AO83" s="1173"/>
      <c r="AP83" s="1174"/>
      <c r="AQ83" s="1270"/>
      <c r="AR83" s="1174"/>
      <c r="AS83" s="1173"/>
      <c r="AT83" s="1174"/>
      <c r="AU83" s="1270"/>
      <c r="AV83" s="1174"/>
      <c r="AW83" s="1173"/>
      <c r="AX83" s="1174"/>
      <c r="AY83" s="1270"/>
      <c r="AZ83" s="1174"/>
      <c r="BA83" s="1173"/>
      <c r="BB83" s="1174"/>
      <c r="BC83" s="1270"/>
      <c r="BD83" s="1174"/>
      <c r="BE83" s="1173"/>
      <c r="BF83" s="1174"/>
      <c r="BG83" s="171"/>
      <c r="BH83" s="169"/>
      <c r="BI83" s="131"/>
      <c r="BJ83" s="131"/>
    </row>
    <row r="84" spans="3:79" s="138" customFormat="1" ht="25.5" customHeight="1" thickBot="1">
      <c r="C84" s="139"/>
      <c r="D84" s="906" t="s">
        <v>107</v>
      </c>
      <c r="E84" s="907"/>
      <c r="F84" s="907"/>
      <c r="G84" s="907"/>
      <c r="H84" s="907"/>
      <c r="I84" s="907"/>
      <c r="J84" s="907"/>
      <c r="K84" s="907"/>
      <c r="L84" s="907"/>
      <c r="M84" s="907"/>
      <c r="N84" s="907"/>
      <c r="O84" s="907"/>
      <c r="P84" s="907"/>
      <c r="Q84" s="907"/>
      <c r="R84" s="907"/>
      <c r="S84" s="907"/>
      <c r="T84" s="908"/>
      <c r="U84" s="1320"/>
      <c r="V84" s="1321"/>
      <c r="W84" s="1322"/>
      <c r="X84" s="1321"/>
      <c r="Y84" s="1320"/>
      <c r="Z84" s="1321"/>
      <c r="AA84" s="1322"/>
      <c r="AB84" s="1321"/>
      <c r="AC84" s="1323">
        <v>240</v>
      </c>
      <c r="AD84" s="1323"/>
      <c r="AE84" s="825"/>
      <c r="AF84" s="825"/>
      <c r="AG84" s="825"/>
      <c r="AH84" s="825"/>
      <c r="AI84" s="825"/>
      <c r="AJ84" s="1282"/>
      <c r="AK84" s="825"/>
      <c r="AL84" s="825"/>
      <c r="AM84" s="829"/>
      <c r="AN84" s="825"/>
      <c r="AO84" s="825"/>
      <c r="AP84" s="825"/>
      <c r="AQ84" s="825"/>
      <c r="AR84" s="825"/>
      <c r="AS84" s="829"/>
      <c r="AT84" s="825"/>
      <c r="AU84" s="825"/>
      <c r="AV84" s="825"/>
      <c r="AW84" s="829"/>
      <c r="AX84" s="825"/>
      <c r="AY84" s="825"/>
      <c r="AZ84" s="825"/>
      <c r="BA84" s="829"/>
      <c r="BB84" s="825"/>
      <c r="BC84" s="825"/>
      <c r="BD84" s="825"/>
      <c r="BE84" s="829"/>
      <c r="BF84" s="825"/>
      <c r="BG84" s="352"/>
      <c r="BH84" s="136"/>
      <c r="BI84" s="131"/>
      <c r="BJ84" s="131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</row>
    <row r="85" spans="3:79" s="138" customFormat="1" ht="25.5" customHeight="1" thickBot="1">
      <c r="C85" s="139"/>
      <c r="D85" s="865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253"/>
      <c r="U85" s="1299" t="s">
        <v>108</v>
      </c>
      <c r="V85" s="1300"/>
      <c r="W85" s="1300"/>
      <c r="X85" s="1300"/>
      <c r="Y85" s="1300"/>
      <c r="Z85" s="1300"/>
      <c r="AA85" s="1300"/>
      <c r="AB85" s="1300"/>
      <c r="AC85" s="1300"/>
      <c r="AD85" s="1300"/>
      <c r="AE85" s="1300"/>
      <c r="AF85" s="1300"/>
      <c r="AG85" s="1300"/>
      <c r="AH85" s="1300"/>
      <c r="AI85" s="1300"/>
      <c r="AJ85" s="1300"/>
      <c r="AK85" s="1300"/>
      <c r="AL85" s="1300"/>
      <c r="AM85" s="1300"/>
      <c r="AN85" s="1300"/>
      <c r="AO85" s="1300"/>
      <c r="AP85" s="1301"/>
      <c r="AQ85" s="825"/>
      <c r="AR85" s="825"/>
      <c r="AS85" s="825"/>
      <c r="AT85" s="825"/>
      <c r="AU85" s="825"/>
      <c r="AV85" s="825"/>
      <c r="AW85" s="825"/>
      <c r="AX85" s="825"/>
      <c r="AY85" s="825"/>
      <c r="AZ85" s="825"/>
      <c r="BA85" s="825"/>
      <c r="BB85" s="825"/>
      <c r="BC85" s="825"/>
      <c r="BD85" s="825"/>
      <c r="BE85" s="825"/>
      <c r="BF85" s="825"/>
      <c r="BG85" s="127"/>
      <c r="BH85" s="137"/>
      <c r="BI85" s="137"/>
      <c r="BJ85" s="137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</row>
    <row r="86" spans="4:79" s="138" customFormat="1" ht="25.5" customHeight="1" thickBot="1">
      <c r="D86" s="866"/>
      <c r="E86" s="1298"/>
      <c r="F86" s="1298"/>
      <c r="G86" s="1298"/>
      <c r="H86" s="1298"/>
      <c r="I86" s="1298"/>
      <c r="J86" s="1298"/>
      <c r="K86" s="1298"/>
      <c r="L86" s="1298"/>
      <c r="M86" s="1298"/>
      <c r="N86" s="1298"/>
      <c r="O86" s="1298"/>
      <c r="P86" s="1298"/>
      <c r="Q86" s="1298"/>
      <c r="R86" s="1298"/>
      <c r="S86" s="1298"/>
      <c r="T86" s="253"/>
      <c r="U86" s="1299" t="s">
        <v>182</v>
      </c>
      <c r="V86" s="1300"/>
      <c r="W86" s="1300"/>
      <c r="X86" s="1300"/>
      <c r="Y86" s="1300"/>
      <c r="Z86" s="1300"/>
      <c r="AA86" s="1300"/>
      <c r="AB86" s="1300"/>
      <c r="AC86" s="1300"/>
      <c r="AD86" s="1300"/>
      <c r="AE86" s="1300"/>
      <c r="AF86" s="1300"/>
      <c r="AG86" s="1300"/>
      <c r="AH86" s="1300"/>
      <c r="AI86" s="1300"/>
      <c r="AJ86" s="1300"/>
      <c r="AK86" s="1300"/>
      <c r="AL86" s="1300"/>
      <c r="AM86" s="1300"/>
      <c r="AN86" s="1300"/>
      <c r="AO86" s="1300"/>
      <c r="AP86" s="1301"/>
      <c r="AQ86" s="825"/>
      <c r="AR86" s="825"/>
      <c r="AS86" s="825"/>
      <c r="AT86" s="825"/>
      <c r="AU86" s="825"/>
      <c r="AV86" s="825"/>
      <c r="AW86" s="825"/>
      <c r="AX86" s="825"/>
      <c r="AY86" s="825"/>
      <c r="AZ86" s="825"/>
      <c r="BA86" s="825"/>
      <c r="BB86" s="825"/>
      <c r="BC86" s="825"/>
      <c r="BD86" s="825"/>
      <c r="BE86" s="825"/>
      <c r="BF86" s="825"/>
      <c r="BG86" s="127"/>
      <c r="BH86" s="137"/>
      <c r="BI86" s="137"/>
      <c r="BJ86" s="137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</row>
    <row r="87" spans="4:79" s="138" customFormat="1" ht="25.5" customHeight="1" thickBot="1">
      <c r="D87" s="173"/>
      <c r="E87" s="174"/>
      <c r="F87" s="175"/>
      <c r="G87" s="1290"/>
      <c r="H87" s="1290"/>
      <c r="I87" s="176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253"/>
      <c r="U87" s="1294" t="s">
        <v>183</v>
      </c>
      <c r="V87" s="1295"/>
      <c r="W87" s="1295"/>
      <c r="X87" s="1295"/>
      <c r="Y87" s="1295"/>
      <c r="Z87" s="1295"/>
      <c r="AA87" s="1295"/>
      <c r="AB87" s="1295"/>
      <c r="AC87" s="1295"/>
      <c r="AD87" s="1295"/>
      <c r="AE87" s="1295"/>
      <c r="AF87" s="1295"/>
      <c r="AG87" s="1295"/>
      <c r="AH87" s="1295"/>
      <c r="AI87" s="1295"/>
      <c r="AJ87" s="1295"/>
      <c r="AK87" s="1295"/>
      <c r="AL87" s="1295"/>
      <c r="AM87" s="1295"/>
      <c r="AN87" s="1295"/>
      <c r="AO87" s="1295"/>
      <c r="AP87" s="1296"/>
      <c r="AQ87" s="825"/>
      <c r="AR87" s="825"/>
      <c r="AS87" s="825"/>
      <c r="AT87" s="825"/>
      <c r="AU87" s="825"/>
      <c r="AV87" s="825"/>
      <c r="AW87" s="825"/>
      <c r="AX87" s="825"/>
      <c r="AY87" s="825"/>
      <c r="AZ87" s="825"/>
      <c r="BA87" s="825"/>
      <c r="BB87" s="825"/>
      <c r="BC87" s="825"/>
      <c r="BD87" s="825"/>
      <c r="BE87" s="825"/>
      <c r="BF87" s="825"/>
      <c r="BG87" s="127"/>
      <c r="BH87" s="137"/>
      <c r="BI87" s="137"/>
      <c r="BJ87" s="137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</row>
    <row r="88" spans="4:79" s="138" customFormat="1" ht="24" customHeight="1" thickBot="1">
      <c r="D88" s="254"/>
      <c r="E88" s="176"/>
      <c r="F88" s="175"/>
      <c r="G88" s="1290"/>
      <c r="H88" s="1290"/>
      <c r="I88" s="176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253"/>
      <c r="U88" s="1291" t="s">
        <v>184</v>
      </c>
      <c r="V88" s="1292"/>
      <c r="W88" s="1292"/>
      <c r="X88" s="1292"/>
      <c r="Y88" s="1292"/>
      <c r="Z88" s="1292"/>
      <c r="AA88" s="1292"/>
      <c r="AB88" s="1292"/>
      <c r="AC88" s="1292"/>
      <c r="AD88" s="1292"/>
      <c r="AE88" s="1292"/>
      <c r="AF88" s="1292"/>
      <c r="AG88" s="1292"/>
      <c r="AH88" s="1292"/>
      <c r="AI88" s="1292"/>
      <c r="AJ88" s="1292"/>
      <c r="AK88" s="1292"/>
      <c r="AL88" s="1292"/>
      <c r="AM88" s="1292"/>
      <c r="AN88" s="1292"/>
      <c r="AO88" s="1292"/>
      <c r="AP88" s="1293"/>
      <c r="AQ88" s="825"/>
      <c r="AR88" s="825"/>
      <c r="AS88" s="825"/>
      <c r="AT88" s="825"/>
      <c r="AU88" s="825"/>
      <c r="AV88" s="825"/>
      <c r="AW88" s="825"/>
      <c r="AX88" s="825"/>
      <c r="AY88" s="825"/>
      <c r="AZ88" s="825"/>
      <c r="BA88" s="825"/>
      <c r="BB88" s="825"/>
      <c r="BC88" s="825"/>
      <c r="BD88" s="825"/>
      <c r="BE88" s="825"/>
      <c r="BF88" s="825"/>
      <c r="BG88" s="137"/>
      <c r="BH88" s="137"/>
      <c r="BI88" s="137"/>
      <c r="BJ88" s="137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</row>
    <row r="89" spans="1:79" s="143" customFormat="1" ht="19.5" customHeight="1" thickBot="1">
      <c r="A89" s="142"/>
      <c r="D89" s="190"/>
      <c r="E89" s="176"/>
      <c r="F89" s="175"/>
      <c r="G89" s="1290"/>
      <c r="H89" s="1290"/>
      <c r="I89" s="176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137"/>
      <c r="BH89" s="137"/>
      <c r="BI89" s="137"/>
      <c r="BJ89" s="137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</row>
    <row r="90" spans="1:62" s="190" customFormat="1" ht="24.75" customHeight="1" thickBot="1">
      <c r="A90" s="189"/>
      <c r="D90" s="192"/>
      <c r="E90" s="1308" t="s">
        <v>139</v>
      </c>
      <c r="F90" s="1309"/>
      <c r="G90" s="1309"/>
      <c r="H90" s="1309"/>
      <c r="I90" s="1309"/>
      <c r="J90" s="1309"/>
      <c r="K90" s="1309"/>
      <c r="L90" s="1309"/>
      <c r="M90" s="1309"/>
      <c r="N90" s="1309"/>
      <c r="O90" s="1309"/>
      <c r="P90" s="1309"/>
      <c r="Q90" s="1309"/>
      <c r="R90" s="1309"/>
      <c r="S90" s="1309"/>
      <c r="T90" s="1309"/>
      <c r="U90" s="1309"/>
      <c r="V90" s="1309"/>
      <c r="W90" s="1309"/>
      <c r="X90" s="1309"/>
      <c r="Y90" s="1309"/>
      <c r="Z90" s="1309"/>
      <c r="AA90" s="1309"/>
      <c r="AB90" s="1309"/>
      <c r="AC90" s="1309"/>
      <c r="AD90" s="1309"/>
      <c r="AE90" s="1309"/>
      <c r="AF90" s="1309"/>
      <c r="AG90" s="1309"/>
      <c r="AH90" s="1310"/>
      <c r="AI90" s="1287" t="s">
        <v>140</v>
      </c>
      <c r="AJ90" s="1288"/>
      <c r="AK90" s="1288"/>
      <c r="AL90" s="1288"/>
      <c r="AM90" s="1288"/>
      <c r="AN90" s="1288"/>
      <c r="AO90" s="1288"/>
      <c r="AP90" s="1288"/>
      <c r="AQ90" s="1288"/>
      <c r="AR90" s="1288"/>
      <c r="AS90" s="1288"/>
      <c r="AT90" s="1288"/>
      <c r="AU90" s="1288"/>
      <c r="AV90" s="1288"/>
      <c r="AW90" s="1288"/>
      <c r="AX90" s="1288"/>
      <c r="AY90" s="1288"/>
      <c r="AZ90" s="1288"/>
      <c r="BA90" s="1288"/>
      <c r="BB90" s="1288"/>
      <c r="BC90" s="1288"/>
      <c r="BD90" s="1288"/>
      <c r="BE90" s="1288"/>
      <c r="BF90" s="1288"/>
      <c r="BG90" s="1289"/>
      <c r="BH90" s="137"/>
      <c r="BI90" s="137"/>
      <c r="BJ90" s="137"/>
    </row>
    <row r="91" spans="1:79" s="140" customFormat="1" ht="15" customHeight="1">
      <c r="A91" s="144"/>
      <c r="B91" s="127"/>
      <c r="C91" s="127"/>
      <c r="D91" s="257"/>
      <c r="E91" s="257"/>
      <c r="F91" s="257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6"/>
      <c r="V91" s="256"/>
      <c r="W91" s="259"/>
      <c r="X91" s="259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137"/>
      <c r="BH91" s="137"/>
      <c r="BI91" s="137"/>
      <c r="BJ91" s="13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</row>
    <row r="92" spans="4:79" s="138" customFormat="1" ht="28.5" customHeight="1">
      <c r="D92" s="254"/>
      <c r="E92" s="254"/>
      <c r="F92" s="254"/>
      <c r="G92" s="856" t="s">
        <v>109</v>
      </c>
      <c r="H92" s="856"/>
      <c r="I92" s="856"/>
      <c r="J92" s="856"/>
      <c r="K92" s="856"/>
      <c r="L92" s="856"/>
      <c r="M92" s="856"/>
      <c r="N92" s="856"/>
      <c r="O92" s="856"/>
      <c r="P92" s="856"/>
      <c r="Q92" s="856"/>
      <c r="R92" s="856"/>
      <c r="S92" s="856"/>
      <c r="T92" s="856"/>
      <c r="U92" s="856"/>
      <c r="V92" s="856"/>
      <c r="W92" s="856"/>
      <c r="X92" s="856"/>
      <c r="Y92" s="856"/>
      <c r="Z92" s="856"/>
      <c r="AA92" s="856"/>
      <c r="AB92" s="856"/>
      <c r="AC92" s="856"/>
      <c r="AD92" s="856"/>
      <c r="AE92" s="856"/>
      <c r="AF92" s="856"/>
      <c r="AG92" s="856"/>
      <c r="AH92" s="856"/>
      <c r="AI92" s="856"/>
      <c r="AJ92" s="856"/>
      <c r="AK92" s="856"/>
      <c r="AL92" s="856"/>
      <c r="AM92" s="856"/>
      <c r="AN92" s="856"/>
      <c r="AO92" s="856"/>
      <c r="AP92" s="856"/>
      <c r="AQ92" s="856"/>
      <c r="AR92" s="856"/>
      <c r="AS92" s="856"/>
      <c r="AT92" s="856"/>
      <c r="AU92" s="856"/>
      <c r="AV92" s="856"/>
      <c r="AW92" s="856"/>
      <c r="AX92" s="856"/>
      <c r="AY92" s="856"/>
      <c r="AZ92" s="856"/>
      <c r="BA92" s="856"/>
      <c r="BB92" s="856"/>
      <c r="BC92" s="856"/>
      <c r="BD92" s="856"/>
      <c r="BE92" s="856"/>
      <c r="BF92" s="856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</row>
    <row r="93" spans="4:79" s="138" customFormat="1" ht="25.5" customHeight="1">
      <c r="D93" s="254"/>
      <c r="E93" s="254"/>
      <c r="F93" s="254"/>
      <c r="G93" s="145"/>
      <c r="H93" s="145"/>
      <c r="I93" s="145"/>
      <c r="J93" s="261" t="s">
        <v>110</v>
      </c>
      <c r="K93" s="261"/>
      <c r="L93" s="261"/>
      <c r="M93" s="261"/>
      <c r="N93" s="261"/>
      <c r="O93" s="261"/>
      <c r="P93" s="261"/>
      <c r="Q93" s="261"/>
      <c r="R93" s="261"/>
      <c r="S93" s="262"/>
      <c r="T93" s="262"/>
      <c r="U93" s="262"/>
      <c r="V93" s="263"/>
      <c r="W93" s="264"/>
      <c r="X93" s="265"/>
      <c r="Y93" s="265"/>
      <c r="Z93" s="266" t="s">
        <v>111</v>
      </c>
      <c r="AA93" s="840"/>
      <c r="AB93" s="840"/>
      <c r="AC93" s="840"/>
      <c r="AD93" s="840"/>
      <c r="AE93" s="840"/>
      <c r="AF93" s="840"/>
      <c r="AG93" s="266" t="s">
        <v>111</v>
      </c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</row>
    <row r="94" spans="4:79" s="138" customFormat="1" ht="19.5" customHeight="1">
      <c r="D94" s="267"/>
      <c r="E94" s="268"/>
      <c r="F94" s="268"/>
      <c r="G94" s="269"/>
      <c r="H94" s="269"/>
      <c r="I94" s="269"/>
      <c r="J94" s="270"/>
      <c r="K94" s="270"/>
      <c r="L94" s="271"/>
      <c r="M94" s="272"/>
      <c r="N94" s="272"/>
      <c r="O94" s="272"/>
      <c r="P94" s="273"/>
      <c r="Q94" s="863"/>
      <c r="R94" s="863"/>
      <c r="S94" s="863"/>
      <c r="T94" s="863"/>
      <c r="U94" s="274"/>
      <c r="V94" s="275"/>
      <c r="W94" s="275"/>
      <c r="X94" s="272"/>
      <c r="Y94" s="272"/>
      <c r="Z94" s="864"/>
      <c r="AA94" s="864"/>
      <c r="AB94" s="864"/>
      <c r="AC94" s="864"/>
      <c r="AD94" s="864"/>
      <c r="AE94" s="864"/>
      <c r="AF94" s="864"/>
      <c r="AG94" s="276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353"/>
      <c r="BH94" s="353"/>
      <c r="BI94" s="353"/>
      <c r="BJ94" s="353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</row>
    <row r="95" spans="4:79" s="138" customFormat="1" ht="18" customHeight="1">
      <c r="D95" s="189"/>
      <c r="E95" s="190"/>
      <c r="F95" s="190"/>
      <c r="G95" s="267"/>
      <c r="H95" s="268"/>
      <c r="I95" s="268"/>
      <c r="J95" s="261" t="s">
        <v>112</v>
      </c>
      <c r="K95" s="261"/>
      <c r="L95" s="261"/>
      <c r="M95" s="261"/>
      <c r="N95" s="261"/>
      <c r="O95" s="261"/>
      <c r="P95" s="261"/>
      <c r="Q95" s="261"/>
      <c r="R95" s="261"/>
      <c r="S95" s="262"/>
      <c r="T95" s="262"/>
      <c r="U95" s="262"/>
      <c r="V95" s="263"/>
      <c r="W95" s="264"/>
      <c r="X95" s="265"/>
      <c r="Y95" s="265"/>
      <c r="Z95" s="266" t="s">
        <v>111</v>
      </c>
      <c r="AA95" s="840"/>
      <c r="AB95" s="840"/>
      <c r="AC95" s="840"/>
      <c r="AD95" s="840"/>
      <c r="AE95" s="840"/>
      <c r="AF95" s="840"/>
      <c r="AG95" s="266" t="s">
        <v>111</v>
      </c>
      <c r="AH95" s="277"/>
      <c r="AI95" s="278"/>
      <c r="AJ95" s="278"/>
      <c r="AK95" s="841" t="s">
        <v>113</v>
      </c>
      <c r="AL95" s="841"/>
      <c r="AM95" s="841"/>
      <c r="AN95" s="841"/>
      <c r="AO95" s="841"/>
      <c r="AP95" s="841"/>
      <c r="AQ95" s="841"/>
      <c r="AR95" s="841"/>
      <c r="AS95" s="841"/>
      <c r="AT95" s="841"/>
      <c r="AU95" s="841"/>
      <c r="AV95" s="279"/>
      <c r="AW95" s="280"/>
      <c r="AX95" s="280"/>
      <c r="AY95" s="262"/>
      <c r="AZ95" s="281"/>
      <c r="BA95" s="282" t="s">
        <v>123</v>
      </c>
      <c r="BB95" s="263"/>
      <c r="BC95" s="254"/>
      <c r="BD95" s="231"/>
      <c r="BE95" s="231"/>
      <c r="BF95" s="231"/>
      <c r="BG95" s="231"/>
      <c r="BH95" s="389"/>
      <c r="BI95" s="265"/>
      <c r="BJ95" s="406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</row>
    <row r="96" spans="1:79" s="140" customFormat="1" ht="16.5" customHeight="1">
      <c r="A96" s="149"/>
      <c r="B96" s="150"/>
      <c r="C96" s="151"/>
      <c r="D96" s="267"/>
      <c r="E96" s="268"/>
      <c r="F96" s="268"/>
      <c r="G96" s="283"/>
      <c r="H96" s="284"/>
      <c r="I96" s="271"/>
      <c r="J96" s="270"/>
      <c r="K96" s="270"/>
      <c r="L96" s="271"/>
      <c r="M96" s="272"/>
      <c r="N96" s="272"/>
      <c r="O96" s="272"/>
      <c r="P96" s="273"/>
      <c r="Q96" s="863"/>
      <c r="R96" s="863"/>
      <c r="S96" s="863"/>
      <c r="T96" s="863"/>
      <c r="U96" s="274"/>
      <c r="V96" s="275"/>
      <c r="W96" s="275"/>
      <c r="X96" s="272"/>
      <c r="Y96" s="272"/>
      <c r="Z96" s="864"/>
      <c r="AA96" s="864"/>
      <c r="AB96" s="864"/>
      <c r="AC96" s="864"/>
      <c r="AD96" s="864"/>
      <c r="AE96" s="864"/>
      <c r="AF96" s="864"/>
      <c r="AG96" s="276"/>
      <c r="AH96" s="276"/>
      <c r="AI96" s="276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1283"/>
      <c r="AX96" s="1283"/>
      <c r="AY96" s="1283"/>
      <c r="AZ96" s="850"/>
      <c r="BA96" s="1283"/>
      <c r="BB96" s="864"/>
      <c r="BC96" s="864"/>
      <c r="BD96" s="864"/>
      <c r="BE96" s="864"/>
      <c r="BF96" s="864"/>
      <c r="BG96" s="864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</row>
    <row r="97" spans="1:79" s="140" customFormat="1" ht="20.25" customHeight="1">
      <c r="A97" s="149"/>
      <c r="B97" s="150"/>
      <c r="C97" s="152"/>
      <c r="D97" s="267"/>
      <c r="E97" s="575" t="s">
        <v>177</v>
      </c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  <c r="Z97" s="575"/>
      <c r="AA97" s="575"/>
      <c r="AB97" s="575"/>
      <c r="AC97" s="575"/>
      <c r="AD97" s="575"/>
      <c r="AE97" s="289"/>
      <c r="AF97" s="289"/>
      <c r="AG97" s="289"/>
      <c r="AH97" s="289"/>
      <c r="AI97" s="289"/>
      <c r="AJ97" s="289"/>
      <c r="AK97" s="290"/>
      <c r="AL97" s="291"/>
      <c r="AM97" s="291"/>
      <c r="AN97" s="291"/>
      <c r="AO97" s="291"/>
      <c r="AP97" s="292"/>
      <c r="AQ97" s="293"/>
      <c r="AR97" s="286"/>
      <c r="AS97" s="286"/>
      <c r="AT97" s="286"/>
      <c r="AU97" s="294"/>
      <c r="AV97" s="294"/>
      <c r="AW97" s="294"/>
      <c r="AX97" s="294"/>
      <c r="AY97" s="294"/>
      <c r="AZ97" s="294"/>
      <c r="BA97" s="286"/>
      <c r="BB97" s="286"/>
      <c r="BC97" s="43"/>
      <c r="BD97" s="286"/>
      <c r="BE97" s="287"/>
      <c r="BF97" s="286"/>
      <c r="BG97" s="286"/>
      <c r="BH97" s="286"/>
      <c r="BI97" s="286"/>
      <c r="BJ97" s="40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</row>
    <row r="98" spans="1:79" s="140" customFormat="1" ht="27" customHeight="1">
      <c r="A98" s="149"/>
      <c r="B98" s="150"/>
      <c r="C98" s="152"/>
      <c r="E98" s="1303" t="s">
        <v>188</v>
      </c>
      <c r="F98" s="1303"/>
      <c r="G98" s="1303"/>
      <c r="H98" s="1303"/>
      <c r="I98" s="1303"/>
      <c r="J98" s="1303"/>
      <c r="K98" s="1303"/>
      <c r="L98" s="1303"/>
      <c r="M98" s="1303"/>
      <c r="N98" s="1303"/>
      <c r="O98" s="1303"/>
      <c r="P98" s="1303"/>
      <c r="Q98" s="1303"/>
      <c r="R98" s="1303"/>
      <c r="S98" s="1303"/>
      <c r="T98" s="1303"/>
      <c r="U98" s="1303"/>
      <c r="V98" s="1303"/>
      <c r="W98" s="1303"/>
      <c r="X98" s="1303"/>
      <c r="Y98" s="288"/>
      <c r="Z98" s="286"/>
      <c r="AA98" s="287"/>
      <c r="AB98" s="297"/>
      <c r="AC98" s="296"/>
      <c r="AD98" s="296"/>
      <c r="AE98" s="296"/>
      <c r="AF98" s="296"/>
      <c r="AG98" s="296"/>
      <c r="AH98" s="296"/>
      <c r="AI98" s="296"/>
      <c r="AJ98" s="296"/>
      <c r="AK98" s="296"/>
      <c r="AL98" s="295"/>
      <c r="AM98" s="296"/>
      <c r="AN98" s="285"/>
      <c r="AO98" s="298"/>
      <c r="AP98" s="298"/>
      <c r="AQ98" s="285"/>
      <c r="AR98" s="286"/>
      <c r="AS98" s="286"/>
      <c r="AT98" s="286"/>
      <c r="AU98" s="294"/>
      <c r="AV98" s="847"/>
      <c r="AW98" s="847"/>
      <c r="AX98" s="847"/>
      <c r="AY98" s="847"/>
      <c r="AZ98" s="43"/>
      <c r="BA98" s="299"/>
      <c r="BB98" s="299"/>
      <c r="BC98" s="286"/>
      <c r="BD98" s="286"/>
      <c r="BE98" s="300"/>
      <c r="BF98" s="300"/>
      <c r="BG98" s="286"/>
      <c r="BH98" s="286"/>
      <c r="BI98" s="286"/>
      <c r="BJ98" s="406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</row>
    <row r="99" spans="1:79" s="140" customFormat="1" ht="30" customHeight="1">
      <c r="A99" s="149"/>
      <c r="B99" s="150"/>
      <c r="C99" s="152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254"/>
      <c r="BI99" s="254"/>
      <c r="BJ99" s="254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</row>
    <row r="100" spans="1:79" s="140" customFormat="1" ht="16.5" customHeight="1">
      <c r="A100" s="149"/>
      <c r="B100" s="158"/>
      <c r="C100" s="152"/>
      <c r="D100" s="133"/>
      <c r="E100" s="301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127"/>
      <c r="V100" s="127"/>
      <c r="W100" s="127"/>
      <c r="X100" s="127"/>
      <c r="Y100" s="190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844"/>
      <c r="AP100" s="844"/>
      <c r="AQ100" s="844"/>
      <c r="AR100" s="844"/>
      <c r="AS100" s="844"/>
      <c r="AT100" s="844"/>
      <c r="AU100" s="844"/>
      <c r="AV100" s="844"/>
      <c r="AW100" s="844"/>
      <c r="AX100" s="844"/>
      <c r="AY100" s="844"/>
      <c r="AZ100" s="844"/>
      <c r="BA100" s="844"/>
      <c r="BB100" s="844"/>
      <c r="BC100" s="844"/>
      <c r="BD100" s="844"/>
      <c r="BE100" s="844"/>
      <c r="BF100" s="844"/>
      <c r="BG100" s="844"/>
      <c r="BH100" s="844"/>
      <c r="BI100" s="844"/>
      <c r="BJ100" s="844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</row>
    <row r="101" spans="1:79" s="140" customFormat="1" ht="15.75" customHeight="1">
      <c r="A101" s="149"/>
      <c r="B101" s="159"/>
      <c r="C101" s="160"/>
      <c r="D101" s="303"/>
      <c r="E101" s="303"/>
      <c r="F101" s="303"/>
      <c r="G101" s="303"/>
      <c r="H101" s="303"/>
      <c r="I101" s="303"/>
      <c r="J101" s="304"/>
      <c r="K101" s="304"/>
      <c r="L101" s="304"/>
      <c r="M101" s="304"/>
      <c r="N101" s="305"/>
      <c r="O101" s="232"/>
      <c r="P101" s="232"/>
      <c r="Q101" s="232"/>
      <c r="R101" s="306"/>
      <c r="S101" s="306"/>
      <c r="T101" s="307"/>
      <c r="U101" s="127"/>
      <c r="V101" s="127"/>
      <c r="W101" s="127"/>
      <c r="X101" s="127"/>
      <c r="Y101" s="190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308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</row>
    <row r="102" spans="4:79" ht="17.25">
      <c r="D102" s="303"/>
      <c r="E102" s="303"/>
      <c r="F102" s="304"/>
      <c r="G102" s="304"/>
      <c r="H102" s="304"/>
      <c r="I102" s="304"/>
      <c r="J102" s="304"/>
      <c r="K102" s="304"/>
      <c r="L102" s="310"/>
      <c r="M102" s="304"/>
      <c r="N102" s="304"/>
      <c r="O102" s="310"/>
      <c r="P102" s="304"/>
      <c r="Q102" s="127"/>
      <c r="R102" s="190"/>
      <c r="S102" s="311"/>
      <c r="T102" s="61"/>
      <c r="U102" s="311"/>
      <c r="V102" s="838"/>
      <c r="W102" s="839"/>
      <c r="X102" s="839"/>
      <c r="Y102" s="839"/>
      <c r="Z102" s="839"/>
      <c r="AA102" s="312"/>
      <c r="AB102" s="305"/>
      <c r="AC102" s="312"/>
      <c r="AD102" s="312"/>
      <c r="AE102" s="312"/>
      <c r="AF102" s="312"/>
      <c r="AG102" s="312"/>
      <c r="AH102" s="312"/>
      <c r="AI102" s="313"/>
      <c r="AJ102" s="314"/>
      <c r="AK102" s="314"/>
      <c r="AL102" s="314"/>
      <c r="AM102" s="314"/>
      <c r="AN102" s="315"/>
      <c r="AO102" s="316"/>
      <c r="AP102" s="127"/>
      <c r="AQ102" s="127"/>
      <c r="AR102" s="127"/>
      <c r="AS102" s="843"/>
      <c r="AT102" s="843"/>
      <c r="AU102" s="843"/>
      <c r="AV102" s="843"/>
      <c r="AW102" s="843"/>
      <c r="AX102" s="843"/>
      <c r="AY102" s="318"/>
      <c r="AZ102" s="318"/>
      <c r="BA102" s="319"/>
      <c r="BB102" s="319"/>
      <c r="BC102" s="320"/>
      <c r="BD102" s="321"/>
      <c r="BE102" s="321"/>
      <c r="BF102" s="321"/>
      <c r="BG102" s="321"/>
      <c r="BH102" s="408"/>
      <c r="BI102" s="409"/>
      <c r="BJ102" s="127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</row>
    <row r="103" spans="4:79" ht="13.5">
      <c r="D103" s="303"/>
      <c r="E103" s="303"/>
      <c r="F103" s="304"/>
      <c r="G103" s="304"/>
      <c r="H103" s="304"/>
      <c r="I103" s="304"/>
      <c r="J103" s="304"/>
      <c r="K103" s="304"/>
      <c r="L103" s="310"/>
      <c r="M103" s="304"/>
      <c r="N103" s="304"/>
      <c r="O103" s="310"/>
      <c r="P103" s="304"/>
      <c r="Q103" s="127"/>
      <c r="R103" s="190"/>
      <c r="S103" s="311"/>
      <c r="T103" s="61"/>
      <c r="U103" s="311"/>
      <c r="V103" s="311"/>
      <c r="W103" s="322"/>
      <c r="X103" s="127"/>
      <c r="Y103" s="190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3"/>
      <c r="AJ103" s="314"/>
      <c r="AK103" s="314"/>
      <c r="AL103" s="314"/>
      <c r="AM103" s="314"/>
      <c r="AN103" s="315"/>
      <c r="AO103" s="316"/>
      <c r="AP103" s="127"/>
      <c r="AQ103" s="127"/>
      <c r="AR103" s="127"/>
      <c r="AS103" s="843"/>
      <c r="AT103" s="843"/>
      <c r="AU103" s="843"/>
      <c r="AV103" s="843"/>
      <c r="AW103" s="843"/>
      <c r="AX103" s="843"/>
      <c r="AY103" s="127"/>
      <c r="AZ103" s="127"/>
      <c r="BA103" s="310"/>
      <c r="BB103" s="127"/>
      <c r="BC103" s="190"/>
      <c r="BD103" s="127"/>
      <c r="BE103" s="127"/>
      <c r="BF103" s="127"/>
      <c r="BG103" s="127"/>
      <c r="BH103" s="410"/>
      <c r="BI103" s="410"/>
      <c r="BJ103" s="127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</row>
    <row r="104" spans="4:79" ht="15">
      <c r="D104" s="303"/>
      <c r="E104" s="303"/>
      <c r="F104" s="303"/>
      <c r="G104" s="303"/>
      <c r="H104" s="303"/>
      <c r="I104" s="303"/>
      <c r="J104" s="304"/>
      <c r="K104" s="304"/>
      <c r="L104" s="304"/>
      <c r="M104" s="304"/>
      <c r="N104" s="305"/>
      <c r="O104" s="232"/>
      <c r="P104" s="232"/>
      <c r="Q104" s="232"/>
      <c r="R104" s="306"/>
      <c r="S104" s="306"/>
      <c r="T104" s="307"/>
      <c r="U104" s="311"/>
      <c r="V104" s="311"/>
      <c r="W104" s="322"/>
      <c r="X104" s="127"/>
      <c r="Y104" s="190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3"/>
      <c r="AJ104" s="314"/>
      <c r="AK104" s="314"/>
      <c r="AL104" s="314"/>
      <c r="AM104" s="314"/>
      <c r="AN104" s="315"/>
      <c r="AO104" s="316"/>
      <c r="AP104" s="127"/>
      <c r="AQ104" s="127"/>
      <c r="AR104" s="127"/>
      <c r="AS104" s="317"/>
      <c r="AT104" s="317"/>
      <c r="AU104" s="317"/>
      <c r="AV104" s="317"/>
      <c r="AW104" s="317"/>
      <c r="AX104" s="317"/>
      <c r="AY104" s="127"/>
      <c r="AZ104" s="127"/>
      <c r="BA104" s="310"/>
      <c r="BB104" s="127"/>
      <c r="BC104" s="190"/>
      <c r="BD104" s="127"/>
      <c r="BE104" s="127"/>
      <c r="BF104" s="127"/>
      <c r="BG104" s="127"/>
      <c r="BH104" s="410"/>
      <c r="BI104" s="410"/>
      <c r="BJ104" s="127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</row>
    <row r="105" spans="4:79" ht="17.25">
      <c r="D105" s="303"/>
      <c r="E105" s="303"/>
      <c r="F105" s="304"/>
      <c r="G105" s="304"/>
      <c r="H105" s="304"/>
      <c r="I105" s="304"/>
      <c r="J105" s="304"/>
      <c r="K105" s="304"/>
      <c r="L105" s="310"/>
      <c r="M105" s="304"/>
      <c r="N105" s="304"/>
      <c r="O105" s="310"/>
      <c r="P105" s="304"/>
      <c r="Q105" s="127"/>
      <c r="R105" s="190"/>
      <c r="S105" s="127"/>
      <c r="T105" s="323"/>
      <c r="U105" s="311"/>
      <c r="V105" s="838"/>
      <c r="W105" s="839"/>
      <c r="X105" s="839"/>
      <c r="Y105" s="839"/>
      <c r="Z105" s="839"/>
      <c r="AA105" s="312"/>
      <c r="AB105" s="305"/>
      <c r="AC105" s="312"/>
      <c r="AD105" s="312"/>
      <c r="AE105" s="312"/>
      <c r="AF105" s="312"/>
      <c r="AG105" s="312"/>
      <c r="AH105" s="312"/>
      <c r="AI105" s="313"/>
      <c r="AJ105" s="314"/>
      <c r="AK105" s="314"/>
      <c r="AL105" s="314"/>
      <c r="AM105" s="314"/>
      <c r="AN105" s="315"/>
      <c r="AO105" s="316"/>
      <c r="AP105" s="127"/>
      <c r="AQ105" s="127"/>
      <c r="AR105" s="127"/>
      <c r="AS105" s="324"/>
      <c r="AT105" s="303"/>
      <c r="AU105" s="303"/>
      <c r="AV105" s="303"/>
      <c r="AW105" s="303"/>
      <c r="AX105" s="303"/>
      <c r="AY105" s="127"/>
      <c r="AZ105" s="127"/>
      <c r="BA105" s="127"/>
      <c r="BB105" s="127"/>
      <c r="BC105" s="320"/>
      <c r="BD105" s="321"/>
      <c r="BE105" s="321"/>
      <c r="BF105" s="130"/>
      <c r="BG105" s="321"/>
      <c r="BH105" s="408"/>
      <c r="BI105" s="409"/>
      <c r="BJ105" s="127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</row>
    <row r="106" spans="4:79" ht="15">
      <c r="D106" s="303"/>
      <c r="E106" s="303"/>
      <c r="F106" s="304"/>
      <c r="G106" s="304"/>
      <c r="H106" s="304"/>
      <c r="I106" s="304"/>
      <c r="J106" s="304"/>
      <c r="K106" s="304"/>
      <c r="L106" s="310"/>
      <c r="M106" s="304"/>
      <c r="N106" s="304"/>
      <c r="O106" s="310"/>
      <c r="P106" s="304"/>
      <c r="Q106" s="127"/>
      <c r="R106" s="190"/>
      <c r="S106" s="127"/>
      <c r="T106" s="323"/>
      <c r="U106" s="311"/>
      <c r="V106" s="311"/>
      <c r="W106" s="322"/>
      <c r="X106" s="127"/>
      <c r="Y106" s="190"/>
      <c r="Z106" s="325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7"/>
      <c r="AK106" s="326"/>
      <c r="AL106" s="304"/>
      <c r="AM106" s="144"/>
      <c r="AN106" s="144"/>
      <c r="AO106" s="304"/>
      <c r="AP106" s="127"/>
      <c r="AQ106" s="127"/>
      <c r="AR106" s="127"/>
      <c r="AS106" s="254"/>
      <c r="AT106" s="328"/>
      <c r="AU106" s="254"/>
      <c r="AV106" s="254"/>
      <c r="AW106" s="329"/>
      <c r="AX106" s="254"/>
      <c r="AY106" s="254"/>
      <c r="AZ106" s="254"/>
      <c r="BA106" s="310"/>
      <c r="BB106" s="310"/>
      <c r="BC106" s="330"/>
      <c r="BD106" s="127"/>
      <c r="BE106" s="127"/>
      <c r="BF106" s="127"/>
      <c r="BG106" s="127"/>
      <c r="BH106" s="330"/>
      <c r="BI106" s="330"/>
      <c r="BJ106" s="127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</row>
    <row r="107" spans="4:79" ht="15">
      <c r="D107" s="303"/>
      <c r="E107" s="303"/>
      <c r="F107" s="303"/>
      <c r="G107" s="303"/>
      <c r="H107" s="303"/>
      <c r="I107" s="303"/>
      <c r="J107" s="304"/>
      <c r="K107" s="304"/>
      <c r="L107" s="304"/>
      <c r="M107" s="304"/>
      <c r="N107" s="305"/>
      <c r="O107" s="232"/>
      <c r="P107" s="232"/>
      <c r="Q107" s="232"/>
      <c r="R107" s="306"/>
      <c r="S107" s="306"/>
      <c r="T107" s="307"/>
      <c r="U107" s="41"/>
      <c r="V107" s="41"/>
      <c r="W107" s="41"/>
      <c r="X107" s="41"/>
      <c r="AV107" s="254"/>
      <c r="AW107" s="331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</row>
    <row r="108" spans="4:62" ht="17.25">
      <c r="D108" s="304"/>
      <c r="E108" s="304"/>
      <c r="F108" s="304"/>
      <c r="G108" s="304"/>
      <c r="H108" s="304"/>
      <c r="I108" s="304"/>
      <c r="J108" s="304"/>
      <c r="K108" s="304"/>
      <c r="L108" s="310"/>
      <c r="M108" s="304"/>
      <c r="N108" s="304"/>
      <c r="O108" s="310"/>
      <c r="P108" s="304"/>
      <c r="Q108" s="332"/>
      <c r="R108" s="190"/>
      <c r="S108" s="127"/>
      <c r="T108" s="311"/>
      <c r="Y108" s="41"/>
      <c r="Z108" s="41"/>
      <c r="AA108" s="41"/>
      <c r="AB108" s="41"/>
      <c r="AC108" s="41"/>
      <c r="AD108" s="41"/>
      <c r="AP108" s="333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329"/>
      <c r="BG108" s="138"/>
      <c r="BH108" s="138"/>
      <c r="BI108" s="138"/>
      <c r="BJ108" s="138"/>
    </row>
    <row r="109" spans="13:61" ht="17.25">
      <c r="M109" s="41"/>
      <c r="N109" s="41"/>
      <c r="O109" s="41"/>
      <c r="P109" s="41"/>
      <c r="Q109" s="216"/>
      <c r="R109" s="21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W109" s="130"/>
      <c r="AZ109" s="130"/>
      <c r="BC109" s="306"/>
      <c r="BF109" s="306"/>
      <c r="BG109" s="161"/>
      <c r="BH109" s="161"/>
      <c r="BI109" s="161"/>
    </row>
    <row r="110" spans="13:24" ht="12.75">
      <c r="M110" s="41"/>
      <c r="N110" s="41"/>
      <c r="U110" s="41"/>
      <c r="V110" s="41"/>
      <c r="W110" s="41"/>
      <c r="X110" s="41"/>
    </row>
    <row r="111" spans="15:51" ht="17.25">
      <c r="O111" s="41"/>
      <c r="P111" s="41"/>
      <c r="Q111" s="130"/>
      <c r="R111" s="130"/>
      <c r="S111" s="41"/>
      <c r="T111" s="41"/>
      <c r="AW111" s="333"/>
      <c r="AY111" s="216"/>
    </row>
    <row r="112" spans="13:58" ht="17.25">
      <c r="M112" s="333"/>
      <c r="N112" s="333"/>
      <c r="O112" s="41"/>
      <c r="P112" s="41"/>
      <c r="Q112" s="216"/>
      <c r="R112" s="216"/>
      <c r="S112" s="41"/>
      <c r="T112" s="41"/>
      <c r="AY112" s="216"/>
      <c r="BF112" s="216"/>
    </row>
    <row r="113" spans="13:14" ht="12.75">
      <c r="M113" s="41"/>
      <c r="N113" s="41"/>
    </row>
    <row r="115" spans="50:51" ht="12.75">
      <c r="AX115" s="216"/>
      <c r="AY115" s="216"/>
    </row>
  </sheetData>
  <sheetProtection/>
  <mergeCells count="947">
    <mergeCell ref="AW61:AX61"/>
    <mergeCell ref="AQ55:AR55"/>
    <mergeCell ref="AW59:AX59"/>
    <mergeCell ref="AY59:AZ59"/>
    <mergeCell ref="AY61:AZ61"/>
    <mergeCell ref="AU61:AV61"/>
    <mergeCell ref="AU57:AV57"/>
    <mergeCell ref="AW57:AX57"/>
    <mergeCell ref="AY57:AZ57"/>
    <mergeCell ref="AU55:AV55"/>
    <mergeCell ref="D53:F53"/>
    <mergeCell ref="D52:F52"/>
    <mergeCell ref="D48:F48"/>
    <mergeCell ref="G48:T48"/>
    <mergeCell ref="D50:F50"/>
    <mergeCell ref="G52:T52"/>
    <mergeCell ref="E20:H20"/>
    <mergeCell ref="N20:Q20"/>
    <mergeCell ref="D51:F51"/>
    <mergeCell ref="D49:F49"/>
    <mergeCell ref="E29:F29"/>
    <mergeCell ref="G29:H29"/>
    <mergeCell ref="I29:J29"/>
    <mergeCell ref="P31:Q31"/>
    <mergeCell ref="P29:Q29"/>
    <mergeCell ref="G30:H30"/>
    <mergeCell ref="AO69:AP69"/>
    <mergeCell ref="R6:AS6"/>
    <mergeCell ref="AS54:AT54"/>
    <mergeCell ref="AQ48:AR48"/>
    <mergeCell ref="AS48:AT48"/>
    <mergeCell ref="G51:T51"/>
    <mergeCell ref="G53:T53"/>
    <mergeCell ref="G49:T49"/>
    <mergeCell ref="G50:T50"/>
    <mergeCell ref="P8:T8"/>
    <mergeCell ref="P10:W10"/>
    <mergeCell ref="Q14:AB14"/>
    <mergeCell ref="AN20:AQ20"/>
    <mergeCell ref="AC13:AS13"/>
    <mergeCell ref="W20:Z20"/>
    <mergeCell ref="AA20:AD20"/>
    <mergeCell ref="R20:V20"/>
    <mergeCell ref="Z5:AM5"/>
    <mergeCell ref="G8:L8"/>
    <mergeCell ref="D19:BD19"/>
    <mergeCell ref="D20:D21"/>
    <mergeCell ref="Q16:AB16"/>
    <mergeCell ref="AC15:AS15"/>
    <mergeCell ref="AU7:BA7"/>
    <mergeCell ref="U9:AB9"/>
    <mergeCell ref="AH9:AS9"/>
    <mergeCell ref="X11:AP11"/>
    <mergeCell ref="G79:T79"/>
    <mergeCell ref="G74:T74"/>
    <mergeCell ref="AK73:AL73"/>
    <mergeCell ref="AK71:AL71"/>
    <mergeCell ref="AG71:AH71"/>
    <mergeCell ref="Y73:Z73"/>
    <mergeCell ref="D72:BF72"/>
    <mergeCell ref="AG76:AH76"/>
    <mergeCell ref="AO74:AP74"/>
    <mergeCell ref="AQ74:AR74"/>
    <mergeCell ref="AQ57:AR57"/>
    <mergeCell ref="AG63:AH63"/>
    <mergeCell ref="AE59:AF59"/>
    <mergeCell ref="AG59:AH59"/>
    <mergeCell ref="AI58:AJ58"/>
    <mergeCell ref="AK58:AL58"/>
    <mergeCell ref="AM58:AN58"/>
    <mergeCell ref="AG61:AH61"/>
    <mergeCell ref="AE61:AF61"/>
    <mergeCell ref="AO61:AP61"/>
    <mergeCell ref="W54:X54"/>
    <mergeCell ref="BE61:BF61"/>
    <mergeCell ref="BA61:BB61"/>
    <mergeCell ref="BA63:BB63"/>
    <mergeCell ref="AI63:AJ63"/>
    <mergeCell ref="AK63:AL63"/>
    <mergeCell ref="AK62:AL62"/>
    <mergeCell ref="BC61:BD61"/>
    <mergeCell ref="AQ61:AR61"/>
    <mergeCell ref="AS61:AT61"/>
    <mergeCell ref="D57:F57"/>
    <mergeCell ref="D54:F54"/>
    <mergeCell ref="G54:T54"/>
    <mergeCell ref="U54:V54"/>
    <mergeCell ref="U55:V55"/>
    <mergeCell ref="G57:T57"/>
    <mergeCell ref="U57:V57"/>
    <mergeCell ref="W55:X55"/>
    <mergeCell ref="G61:T61"/>
    <mergeCell ref="Y55:Z55"/>
    <mergeCell ref="W61:X61"/>
    <mergeCell ref="Y61:Z61"/>
    <mergeCell ref="Y59:Z59"/>
    <mergeCell ref="W60:X60"/>
    <mergeCell ref="D55:T55"/>
    <mergeCell ref="D61:F61"/>
    <mergeCell ref="U61:V61"/>
    <mergeCell ref="AU63:AV63"/>
    <mergeCell ref="AG62:AH62"/>
    <mergeCell ref="AC63:AD63"/>
    <mergeCell ref="AE63:AF63"/>
    <mergeCell ref="AI62:AJ62"/>
    <mergeCell ref="AW63:AX63"/>
    <mergeCell ref="BE66:BF66"/>
    <mergeCell ref="AK66:AL66"/>
    <mergeCell ref="AM66:AN66"/>
    <mergeCell ref="AO63:AP63"/>
    <mergeCell ref="AQ63:AR63"/>
    <mergeCell ref="AS63:AT63"/>
    <mergeCell ref="BE63:BF63"/>
    <mergeCell ref="BC63:BD63"/>
    <mergeCell ref="BC66:BD66"/>
    <mergeCell ref="BE62:BF62"/>
    <mergeCell ref="AM62:AN62"/>
    <mergeCell ref="AO62:AP62"/>
    <mergeCell ref="AQ62:AR62"/>
    <mergeCell ref="AS62:AT62"/>
    <mergeCell ref="AU62:AV62"/>
    <mergeCell ref="AW62:AX62"/>
    <mergeCell ref="BA62:BB62"/>
    <mergeCell ref="BC62:BD62"/>
    <mergeCell ref="AY62:AZ62"/>
    <mergeCell ref="AC69:AD69"/>
    <mergeCell ref="AE68:AF68"/>
    <mergeCell ref="AC68:AD68"/>
    <mergeCell ref="BA66:BB66"/>
    <mergeCell ref="AI68:AJ68"/>
    <mergeCell ref="AS69:AT69"/>
    <mergeCell ref="AG67:AH67"/>
    <mergeCell ref="AG68:AH68"/>
    <mergeCell ref="AS66:AT66"/>
    <mergeCell ref="AE67:AF67"/>
    <mergeCell ref="AI67:AJ67"/>
    <mergeCell ref="AM69:AN69"/>
    <mergeCell ref="AQ71:AR71"/>
    <mergeCell ref="AS71:AT71"/>
    <mergeCell ref="AQ70:AR70"/>
    <mergeCell ref="AQ69:AR69"/>
    <mergeCell ref="AM67:AN67"/>
    <mergeCell ref="AO71:AP71"/>
    <mergeCell ref="AM70:AN70"/>
    <mergeCell ref="AO70:AP70"/>
    <mergeCell ref="D70:F70"/>
    <mergeCell ref="W71:X71"/>
    <mergeCell ref="G70:T70"/>
    <mergeCell ref="U70:V70"/>
    <mergeCell ref="D71:T71"/>
    <mergeCell ref="U71:V71"/>
    <mergeCell ref="W76:X76"/>
    <mergeCell ref="Y76:Z76"/>
    <mergeCell ref="AA76:AB76"/>
    <mergeCell ref="AA67:AB67"/>
    <mergeCell ref="Y70:Z70"/>
    <mergeCell ref="AA70:AB70"/>
    <mergeCell ref="W70:X70"/>
    <mergeCell ref="AA69:AB69"/>
    <mergeCell ref="AA68:AB68"/>
    <mergeCell ref="W68:X68"/>
    <mergeCell ref="AS42:AT42"/>
    <mergeCell ref="AG46:AH46"/>
    <mergeCell ref="Y62:Z62"/>
    <mergeCell ref="AA62:AB62"/>
    <mergeCell ref="AA54:AB54"/>
    <mergeCell ref="AC54:AD54"/>
    <mergeCell ref="AE54:AF54"/>
    <mergeCell ref="AG54:AH54"/>
    <mergeCell ref="AS57:AT57"/>
    <mergeCell ref="AI48:AJ48"/>
    <mergeCell ref="AO48:AP48"/>
    <mergeCell ref="AG51:AH51"/>
    <mergeCell ref="AO50:AP50"/>
    <mergeCell ref="AG50:AH50"/>
    <mergeCell ref="AM51:AN51"/>
    <mergeCell ref="AO51:AP51"/>
    <mergeCell ref="AI50:AJ50"/>
    <mergeCell ref="AM50:AN50"/>
    <mergeCell ref="AI51:AJ51"/>
    <mergeCell ref="AG49:AH49"/>
    <mergeCell ref="U69:V69"/>
    <mergeCell ref="W69:X69"/>
    <mergeCell ref="Y67:Z67"/>
    <mergeCell ref="U66:V66"/>
    <mergeCell ref="Y68:Z68"/>
    <mergeCell ref="Y69:Z69"/>
    <mergeCell ref="U68:V68"/>
    <mergeCell ref="U67:V67"/>
    <mergeCell ref="W67:X67"/>
    <mergeCell ref="Y66:Z66"/>
    <mergeCell ref="D68:F68"/>
    <mergeCell ref="G68:T68"/>
    <mergeCell ref="G66:T66"/>
    <mergeCell ref="D69:F69"/>
    <mergeCell ref="G69:T69"/>
    <mergeCell ref="D66:F66"/>
    <mergeCell ref="D67:F67"/>
    <mergeCell ref="G67:T67"/>
    <mergeCell ref="I30:J30"/>
    <mergeCell ref="K30:M30"/>
    <mergeCell ref="K29:M29"/>
    <mergeCell ref="N29:O29"/>
    <mergeCell ref="BC29:BE29"/>
    <mergeCell ref="AD29:AF29"/>
    <mergeCell ref="AG29:AI29"/>
    <mergeCell ref="AL29:AS29"/>
    <mergeCell ref="AT29:BB29"/>
    <mergeCell ref="AL30:AS32"/>
    <mergeCell ref="AG32:AI32"/>
    <mergeCell ref="U48:V48"/>
    <mergeCell ref="W48:X48"/>
    <mergeCell ref="Y48:Z48"/>
    <mergeCell ref="AE43:AF43"/>
    <mergeCell ref="D44:BF44"/>
    <mergeCell ref="AG48:AH48"/>
    <mergeCell ref="AW48:AX48"/>
    <mergeCell ref="AY48:AZ48"/>
    <mergeCell ref="AT30:BB32"/>
    <mergeCell ref="BA43:BB43"/>
    <mergeCell ref="AU48:AV48"/>
    <mergeCell ref="X30:AC30"/>
    <mergeCell ref="AG30:AI30"/>
    <mergeCell ref="AI39:AJ42"/>
    <mergeCell ref="AD32:AF32"/>
    <mergeCell ref="U36:AB36"/>
    <mergeCell ref="AQ42:AR42"/>
    <mergeCell ref="AW42:AX42"/>
    <mergeCell ref="BC30:BE32"/>
    <mergeCell ref="AG31:AI31"/>
    <mergeCell ref="U37:V42"/>
    <mergeCell ref="AF34:AH34"/>
    <mergeCell ref="W34:AB34"/>
    <mergeCell ref="AC34:AE34"/>
    <mergeCell ref="AU42:AV42"/>
    <mergeCell ref="AY42:AZ42"/>
    <mergeCell ref="BA42:BB42"/>
    <mergeCell ref="BC42:BD42"/>
    <mergeCell ref="E31:F31"/>
    <mergeCell ref="G31:H31"/>
    <mergeCell ref="I31:J31"/>
    <mergeCell ref="K31:M31"/>
    <mergeCell ref="N31:O31"/>
    <mergeCell ref="AD30:AF30"/>
    <mergeCell ref="X31:AC31"/>
    <mergeCell ref="AD31:AF31"/>
    <mergeCell ref="R30:S30"/>
    <mergeCell ref="X28:AI28"/>
    <mergeCell ref="AI20:AM20"/>
    <mergeCell ref="AL28:BE28"/>
    <mergeCell ref="AV20:AZ20"/>
    <mergeCell ref="AE20:AH20"/>
    <mergeCell ref="AR20:AU20"/>
    <mergeCell ref="D28:S28"/>
    <mergeCell ref="E30:F30"/>
    <mergeCell ref="X29:AC29"/>
    <mergeCell ref="P32:Q32"/>
    <mergeCell ref="R32:S32"/>
    <mergeCell ref="X32:AC32"/>
    <mergeCell ref="R29:S29"/>
    <mergeCell ref="R31:S31"/>
    <mergeCell ref="N30:O30"/>
    <mergeCell ref="P30:Q30"/>
    <mergeCell ref="P33:Q33"/>
    <mergeCell ref="R33:S33"/>
    <mergeCell ref="E32:F32"/>
    <mergeCell ref="E33:F33"/>
    <mergeCell ref="G33:H33"/>
    <mergeCell ref="I33:J33"/>
    <mergeCell ref="K33:M33"/>
    <mergeCell ref="N33:O33"/>
    <mergeCell ref="G32:H32"/>
    <mergeCell ref="I32:J32"/>
    <mergeCell ref="D34:E34"/>
    <mergeCell ref="F34:G34"/>
    <mergeCell ref="AQ38:AT38"/>
    <mergeCell ref="AO37:AP42"/>
    <mergeCell ref="AQ39:BF39"/>
    <mergeCell ref="AY38:BB38"/>
    <mergeCell ref="AU38:AX38"/>
    <mergeCell ref="D35:BF35"/>
    <mergeCell ref="D36:F42"/>
    <mergeCell ref="AE36:AP36"/>
    <mergeCell ref="G36:T42"/>
    <mergeCell ref="AG37:AN37"/>
    <mergeCell ref="AG38:AH42"/>
    <mergeCell ref="AI38:AN38"/>
    <mergeCell ref="Y37:Z42"/>
    <mergeCell ref="AA37:AB42"/>
    <mergeCell ref="W37:X42"/>
    <mergeCell ref="AE37:AF42"/>
    <mergeCell ref="AM39:AN42"/>
    <mergeCell ref="AK39:AL42"/>
    <mergeCell ref="K32:M32"/>
    <mergeCell ref="N32:O32"/>
    <mergeCell ref="BC38:BF38"/>
    <mergeCell ref="AC36:AD42"/>
    <mergeCell ref="AQ36:BF37"/>
    <mergeCell ref="AQ41:BF41"/>
    <mergeCell ref="BE42:BF42"/>
    <mergeCell ref="AU40:AV40"/>
    <mergeCell ref="AQ40:AR40"/>
    <mergeCell ref="AS40:AT40"/>
    <mergeCell ref="BC40:BD40"/>
    <mergeCell ref="BE40:BF40"/>
    <mergeCell ref="AW40:AX40"/>
    <mergeCell ref="AY40:AZ40"/>
    <mergeCell ref="BA40:BB40"/>
    <mergeCell ref="BE43:BF43"/>
    <mergeCell ref="D45:BF45"/>
    <mergeCell ref="AO43:AP43"/>
    <mergeCell ref="AQ43:AR43"/>
    <mergeCell ref="AS43:AT43"/>
    <mergeCell ref="AU43:AV43"/>
    <mergeCell ref="AW43:AX43"/>
    <mergeCell ref="AY43:AZ43"/>
    <mergeCell ref="AG43:AH43"/>
    <mergeCell ref="AI43:AJ43"/>
    <mergeCell ref="BC43:BD43"/>
    <mergeCell ref="AK43:AL43"/>
    <mergeCell ref="AM43:AN43"/>
    <mergeCell ref="D43:F43"/>
    <mergeCell ref="G43:T43"/>
    <mergeCell ref="U43:V43"/>
    <mergeCell ref="W43:X43"/>
    <mergeCell ref="Y43:Z43"/>
    <mergeCell ref="AA43:AB43"/>
    <mergeCell ref="AC43:AD43"/>
    <mergeCell ref="BE68:BF68"/>
    <mergeCell ref="BE67:BF67"/>
    <mergeCell ref="AS55:AT55"/>
    <mergeCell ref="AU49:AV49"/>
    <mergeCell ref="AW49:AX49"/>
    <mergeCell ref="AS52:AT52"/>
    <mergeCell ref="AU52:AV52"/>
    <mergeCell ref="AW52:AX52"/>
    <mergeCell ref="BE50:BF50"/>
    <mergeCell ref="D65:BF65"/>
    <mergeCell ref="AA48:AB48"/>
    <mergeCell ref="AC48:AD48"/>
    <mergeCell ref="AC55:AD55"/>
    <mergeCell ref="AC51:AD51"/>
    <mergeCell ref="AC50:AD50"/>
    <mergeCell ref="AC49:AD49"/>
    <mergeCell ref="Y54:Z54"/>
    <mergeCell ref="AA51:AB51"/>
    <mergeCell ref="AC53:AD53"/>
    <mergeCell ref="AG53:AH53"/>
    <mergeCell ref="AE53:AF53"/>
    <mergeCell ref="Y51:Z51"/>
    <mergeCell ref="AC52:AD52"/>
    <mergeCell ref="AE52:AF52"/>
    <mergeCell ref="AE51:AF51"/>
    <mergeCell ref="AS49:AT49"/>
    <mergeCell ref="AK54:AL54"/>
    <mergeCell ref="AM54:AN54"/>
    <mergeCell ref="AQ50:AR50"/>
    <mergeCell ref="AK49:AL49"/>
    <mergeCell ref="AM49:AN49"/>
    <mergeCell ref="AO49:AP49"/>
    <mergeCell ref="AQ49:AR49"/>
    <mergeCell ref="AQ54:AR54"/>
    <mergeCell ref="AK50:AL50"/>
    <mergeCell ref="AS51:AT51"/>
    <mergeCell ref="AE55:AF55"/>
    <mergeCell ref="AG55:AH55"/>
    <mergeCell ref="AI55:AJ55"/>
    <mergeCell ref="AK55:AL55"/>
    <mergeCell ref="AG52:AH52"/>
    <mergeCell ref="AS53:AT53"/>
    <mergeCell ref="AE50:AF50"/>
    <mergeCell ref="BA48:BB48"/>
    <mergeCell ref="BC48:BD48"/>
    <mergeCell ref="AK51:AL51"/>
    <mergeCell ref="AQ51:AR51"/>
    <mergeCell ref="AY50:AZ50"/>
    <mergeCell ref="AW50:AX50"/>
    <mergeCell ref="AS50:AT50"/>
    <mergeCell ref="AU50:AV50"/>
    <mergeCell ref="AW51:AX51"/>
    <mergeCell ref="AU51:AV51"/>
    <mergeCell ref="AW53:AX53"/>
    <mergeCell ref="AY51:AZ51"/>
    <mergeCell ref="BE48:BF48"/>
    <mergeCell ref="BE51:BF51"/>
    <mergeCell ref="BA49:BB49"/>
    <mergeCell ref="BC49:BD49"/>
    <mergeCell ref="BE49:BF49"/>
    <mergeCell ref="AY49:AZ49"/>
    <mergeCell ref="BA50:BB50"/>
    <mergeCell ref="U53:V53"/>
    <mergeCell ref="W53:X53"/>
    <mergeCell ref="Y46:Z46"/>
    <mergeCell ref="U49:V49"/>
    <mergeCell ref="W49:X49"/>
    <mergeCell ref="U50:V50"/>
    <mergeCell ref="W50:X50"/>
    <mergeCell ref="Y47:Z47"/>
    <mergeCell ref="U51:V51"/>
    <mergeCell ref="W51:X51"/>
    <mergeCell ref="D46:F46"/>
    <mergeCell ref="G46:T46"/>
    <mergeCell ref="U46:V46"/>
    <mergeCell ref="W46:X46"/>
    <mergeCell ref="D47:F47"/>
    <mergeCell ref="G47:T47"/>
    <mergeCell ref="U47:V47"/>
    <mergeCell ref="W47:X47"/>
    <mergeCell ref="AW46:AX46"/>
    <mergeCell ref="AQ47:AR47"/>
    <mergeCell ref="AS47:AT47"/>
    <mergeCell ref="BL46:CA46"/>
    <mergeCell ref="AS46:AT46"/>
    <mergeCell ref="BC46:BD46"/>
    <mergeCell ref="AY46:AZ46"/>
    <mergeCell ref="BA46:BB46"/>
    <mergeCell ref="AU46:AV46"/>
    <mergeCell ref="BE47:BF47"/>
    <mergeCell ref="AO46:AP46"/>
    <mergeCell ref="AQ46:AR46"/>
    <mergeCell ref="AI46:AJ46"/>
    <mergeCell ref="AK46:AL46"/>
    <mergeCell ref="AM46:AN46"/>
    <mergeCell ref="Y49:Z49"/>
    <mergeCell ref="AA49:AB49"/>
    <mergeCell ref="Y53:Z53"/>
    <mergeCell ref="AA53:AB53"/>
    <mergeCell ref="Y50:Z50"/>
    <mergeCell ref="AA50:AB50"/>
    <mergeCell ref="AA46:AB46"/>
    <mergeCell ref="AC46:AD46"/>
    <mergeCell ref="AE46:AF46"/>
    <mergeCell ref="AC59:AD59"/>
    <mergeCell ref="AE48:AF48"/>
    <mergeCell ref="AA47:AB47"/>
    <mergeCell ref="AC47:AD47"/>
    <mergeCell ref="AE47:AF47"/>
    <mergeCell ref="AE49:AF49"/>
    <mergeCell ref="AA55:AB55"/>
    <mergeCell ref="Y63:Z63"/>
    <mergeCell ref="AE66:AF66"/>
    <mergeCell ref="AA61:AB61"/>
    <mergeCell ref="AC62:AD62"/>
    <mergeCell ref="AE62:AF62"/>
    <mergeCell ref="AA63:AB63"/>
    <mergeCell ref="AI61:AJ61"/>
    <mergeCell ref="AU47:AV47"/>
    <mergeCell ref="AW47:AX47"/>
    <mergeCell ref="BA47:BB47"/>
    <mergeCell ref="AI49:AJ49"/>
    <mergeCell ref="AK48:AL48"/>
    <mergeCell ref="AK60:AL60"/>
    <mergeCell ref="AM60:AN60"/>
    <mergeCell ref="AK61:AL61"/>
    <mergeCell ref="AM61:AN61"/>
    <mergeCell ref="BC47:BD47"/>
    <mergeCell ref="AY47:AZ47"/>
    <mergeCell ref="BA59:BB59"/>
    <mergeCell ref="BC59:BD59"/>
    <mergeCell ref="AY53:AZ53"/>
    <mergeCell ref="BE59:BF59"/>
    <mergeCell ref="BL47:CA47"/>
    <mergeCell ref="BC50:BD50"/>
    <mergeCell ref="BA51:BB51"/>
    <mergeCell ref="BC51:BD51"/>
    <mergeCell ref="BA54:BB54"/>
    <mergeCell ref="BC54:BD54"/>
    <mergeCell ref="BC53:BD53"/>
    <mergeCell ref="BA57:BB57"/>
    <mergeCell ref="BC57:BD57"/>
    <mergeCell ref="AA59:AB59"/>
    <mergeCell ref="AO55:AP55"/>
    <mergeCell ref="AO54:AP54"/>
    <mergeCell ref="AM55:AN55"/>
    <mergeCell ref="AO57:AP57"/>
    <mergeCell ref="AI54:AJ54"/>
    <mergeCell ref="AI59:AJ59"/>
    <mergeCell ref="AI57:AJ57"/>
    <mergeCell ref="AO59:AP59"/>
    <mergeCell ref="AA57:AB57"/>
    <mergeCell ref="D59:F59"/>
    <mergeCell ref="G59:T59"/>
    <mergeCell ref="U59:V59"/>
    <mergeCell ref="W59:X59"/>
    <mergeCell ref="D63:T63"/>
    <mergeCell ref="U60:V60"/>
    <mergeCell ref="AC66:AD66"/>
    <mergeCell ref="AC67:AD67"/>
    <mergeCell ref="AC61:AD61"/>
    <mergeCell ref="Y60:Z60"/>
    <mergeCell ref="AA60:AB60"/>
    <mergeCell ref="AC60:AD60"/>
    <mergeCell ref="D60:F60"/>
    <mergeCell ref="G60:T60"/>
    <mergeCell ref="AG47:AH47"/>
    <mergeCell ref="AI47:AJ47"/>
    <mergeCell ref="AK47:AL47"/>
    <mergeCell ref="AM47:AN47"/>
    <mergeCell ref="AM48:AN48"/>
    <mergeCell ref="AK59:AL59"/>
    <mergeCell ref="AM59:AN59"/>
    <mergeCell ref="AK57:AL57"/>
    <mergeCell ref="AM57:AN57"/>
    <mergeCell ref="AY63:AZ63"/>
    <mergeCell ref="AM63:AN63"/>
    <mergeCell ref="D64:BF64"/>
    <mergeCell ref="BL67:CA67"/>
    <mergeCell ref="AU67:AV67"/>
    <mergeCell ref="AW67:AX67"/>
    <mergeCell ref="AY67:AZ67"/>
    <mergeCell ref="BA67:BB67"/>
    <mergeCell ref="BC67:BD67"/>
    <mergeCell ref="AA66:AB66"/>
    <mergeCell ref="AQ59:AR59"/>
    <mergeCell ref="AS59:AT59"/>
    <mergeCell ref="AU59:AV59"/>
    <mergeCell ref="BL68:CA68"/>
    <mergeCell ref="BC68:BD68"/>
    <mergeCell ref="AY66:AZ66"/>
    <mergeCell ref="AU66:AV66"/>
    <mergeCell ref="BE60:BF60"/>
    <mergeCell ref="AW60:AX60"/>
    <mergeCell ref="AY60:AZ60"/>
    <mergeCell ref="AK68:AL68"/>
    <mergeCell ref="AY68:AZ68"/>
    <mergeCell ref="BA68:BB68"/>
    <mergeCell ref="AM68:AN68"/>
    <mergeCell ref="AS68:AT68"/>
    <mergeCell ref="AU68:AV68"/>
    <mergeCell ref="AW68:AX68"/>
    <mergeCell ref="AO68:AP68"/>
    <mergeCell ref="AQ68:AR68"/>
    <mergeCell ref="BE69:BF69"/>
    <mergeCell ref="AE69:AF69"/>
    <mergeCell ref="BA69:BB69"/>
    <mergeCell ref="BC69:BD69"/>
    <mergeCell ref="AG69:AH69"/>
    <mergeCell ref="AU69:AV69"/>
    <mergeCell ref="AW69:AX69"/>
    <mergeCell ref="AY69:AZ69"/>
    <mergeCell ref="AI69:AJ69"/>
    <mergeCell ref="AK69:AL69"/>
    <mergeCell ref="AG66:AH66"/>
    <mergeCell ref="AO66:AP66"/>
    <mergeCell ref="AQ66:AR66"/>
    <mergeCell ref="AI66:AJ66"/>
    <mergeCell ref="AK67:AL67"/>
    <mergeCell ref="AS67:AT67"/>
    <mergeCell ref="AQ67:AR67"/>
    <mergeCell ref="AW66:AX66"/>
    <mergeCell ref="AO67:AP67"/>
    <mergeCell ref="AC70:AD70"/>
    <mergeCell ref="AG70:AH70"/>
    <mergeCell ref="AI70:AJ70"/>
    <mergeCell ref="AK70:AL70"/>
    <mergeCell ref="AI71:AJ71"/>
    <mergeCell ref="AW70:AX70"/>
    <mergeCell ref="AY70:AZ70"/>
    <mergeCell ref="AU71:AV71"/>
    <mergeCell ref="AW71:AX71"/>
    <mergeCell ref="AM71:AN71"/>
    <mergeCell ref="BC70:BD70"/>
    <mergeCell ref="AY71:AZ71"/>
    <mergeCell ref="BA71:BB71"/>
    <mergeCell ref="BC71:BD71"/>
    <mergeCell ref="BE70:BF70"/>
    <mergeCell ref="BA70:BB70"/>
    <mergeCell ref="BE71:BF71"/>
    <mergeCell ref="Y71:Z71"/>
    <mergeCell ref="AA71:AB71"/>
    <mergeCell ref="AC71:AD71"/>
    <mergeCell ref="AE71:AF71"/>
    <mergeCell ref="AS70:AT70"/>
    <mergeCell ref="AU70:AV70"/>
    <mergeCell ref="AE70:AF70"/>
    <mergeCell ref="U74:V74"/>
    <mergeCell ref="W74:X74"/>
    <mergeCell ref="Y74:Z74"/>
    <mergeCell ref="U73:V73"/>
    <mergeCell ref="W73:X73"/>
    <mergeCell ref="AA74:AB74"/>
    <mergeCell ref="AC74:AD74"/>
    <mergeCell ref="AE74:AF74"/>
    <mergeCell ref="BE74:BF74"/>
    <mergeCell ref="BA74:BB74"/>
    <mergeCell ref="BC74:BD74"/>
    <mergeCell ref="AS74:AT74"/>
    <mergeCell ref="AU74:AV74"/>
    <mergeCell ref="AW74:AX74"/>
    <mergeCell ref="AY74:AZ74"/>
    <mergeCell ref="AO73:AP73"/>
    <mergeCell ref="AQ73:AR73"/>
    <mergeCell ref="AC73:AD73"/>
    <mergeCell ref="AE73:AF73"/>
    <mergeCell ref="AM73:AN73"/>
    <mergeCell ref="AI73:AJ73"/>
    <mergeCell ref="AG73:AH73"/>
    <mergeCell ref="D78:F78"/>
    <mergeCell ref="G77:T77"/>
    <mergeCell ref="U77:V77"/>
    <mergeCell ref="U76:V76"/>
    <mergeCell ref="D76:F76"/>
    <mergeCell ref="G76:T76"/>
    <mergeCell ref="D74:F74"/>
    <mergeCell ref="D77:F77"/>
    <mergeCell ref="D75:F75"/>
    <mergeCell ref="G73:T73"/>
    <mergeCell ref="G75:T75"/>
    <mergeCell ref="AG74:AH74"/>
    <mergeCell ref="AI74:AJ74"/>
    <mergeCell ref="AK74:AL74"/>
    <mergeCell ref="AM74:AN74"/>
    <mergeCell ref="AC75:AD75"/>
    <mergeCell ref="AE75:AF75"/>
    <mergeCell ref="AG75:AH75"/>
    <mergeCell ref="BC76:BD76"/>
    <mergeCell ref="AU75:AV75"/>
    <mergeCell ref="AW75:AX75"/>
    <mergeCell ref="AY75:AZ75"/>
    <mergeCell ref="BA75:BB75"/>
    <mergeCell ref="AC76:AD76"/>
    <mergeCell ref="AE76:AF76"/>
    <mergeCell ref="W77:X77"/>
    <mergeCell ref="Y77:Z77"/>
    <mergeCell ref="AA77:AB77"/>
    <mergeCell ref="D80:F80"/>
    <mergeCell ref="D79:F79"/>
    <mergeCell ref="G78:T78"/>
    <mergeCell ref="U78:V78"/>
    <mergeCell ref="W78:X78"/>
    <mergeCell ref="Y78:Z78"/>
    <mergeCell ref="AA78:AB78"/>
    <mergeCell ref="AQ84:AR84"/>
    <mergeCell ref="Y84:Z84"/>
    <mergeCell ref="AA84:AB84"/>
    <mergeCell ref="AC84:AD84"/>
    <mergeCell ref="AE84:AF84"/>
    <mergeCell ref="AI84:AJ84"/>
    <mergeCell ref="AK84:AL84"/>
    <mergeCell ref="AM84:AN84"/>
    <mergeCell ref="AG84:AH84"/>
    <mergeCell ref="AO84:AP84"/>
    <mergeCell ref="AC81:AD81"/>
    <mergeCell ref="G80:T80"/>
    <mergeCell ref="U80:V80"/>
    <mergeCell ref="W80:X80"/>
    <mergeCell ref="G81:T81"/>
    <mergeCell ref="U81:V81"/>
    <mergeCell ref="Y80:Z80"/>
    <mergeCell ref="AA80:AB80"/>
    <mergeCell ref="Y81:Z81"/>
    <mergeCell ref="AA81:AB81"/>
    <mergeCell ref="Y83:Z83"/>
    <mergeCell ref="W81:X81"/>
    <mergeCell ref="D84:T84"/>
    <mergeCell ref="U84:V84"/>
    <mergeCell ref="W84:X84"/>
    <mergeCell ref="AM83:AN83"/>
    <mergeCell ref="AO83:AP83"/>
    <mergeCell ref="D81:F81"/>
    <mergeCell ref="AM81:AN81"/>
    <mergeCell ref="W83:X83"/>
    <mergeCell ref="AA83:AB83"/>
    <mergeCell ref="AC83:AD83"/>
    <mergeCell ref="AC82:AD82"/>
    <mergeCell ref="D83:T83"/>
    <mergeCell ref="U83:V83"/>
    <mergeCell ref="AE83:AF83"/>
    <mergeCell ref="AG83:AH83"/>
    <mergeCell ref="AI83:AJ83"/>
    <mergeCell ref="AK83:AL83"/>
    <mergeCell ref="BE83:BF83"/>
    <mergeCell ref="AQ83:AR83"/>
    <mergeCell ref="AS83:AT83"/>
    <mergeCell ref="AU83:AV83"/>
    <mergeCell ref="AW83:AX83"/>
    <mergeCell ref="AY83:AZ83"/>
    <mergeCell ref="BA83:BB83"/>
    <mergeCell ref="BC83:BD83"/>
    <mergeCell ref="BA60:BB60"/>
    <mergeCell ref="BC60:BD60"/>
    <mergeCell ref="AG60:AH60"/>
    <mergeCell ref="AI60:AJ60"/>
    <mergeCell ref="AO60:AP60"/>
    <mergeCell ref="AQ60:AR60"/>
    <mergeCell ref="AS60:AT60"/>
    <mergeCell ref="AU60:AV60"/>
    <mergeCell ref="AE60:AF60"/>
    <mergeCell ref="U75:V75"/>
    <mergeCell ref="W75:X75"/>
    <mergeCell ref="Y75:Z75"/>
    <mergeCell ref="AA75:AB75"/>
    <mergeCell ref="AA73:AB73"/>
    <mergeCell ref="W66:X66"/>
    <mergeCell ref="U63:V63"/>
    <mergeCell ref="U62:V62"/>
    <mergeCell ref="W62:X62"/>
    <mergeCell ref="W63:X63"/>
    <mergeCell ref="D73:F73"/>
    <mergeCell ref="D62:T62"/>
    <mergeCell ref="BE77:BF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6:BF76"/>
    <mergeCell ref="AO76:AP76"/>
    <mergeCell ref="AQ76:AR76"/>
    <mergeCell ref="AS76:AT76"/>
    <mergeCell ref="AU76:AV76"/>
    <mergeCell ref="AW76:AX76"/>
    <mergeCell ref="AY76:AZ76"/>
    <mergeCell ref="BA76:BB76"/>
    <mergeCell ref="BE75:BF75"/>
    <mergeCell ref="AM75:AN75"/>
    <mergeCell ref="AO75:AP75"/>
    <mergeCell ref="AQ75:AR75"/>
    <mergeCell ref="AS75:AT75"/>
    <mergeCell ref="BC75:BD75"/>
    <mergeCell ref="BE73:BF73"/>
    <mergeCell ref="AS73:AT73"/>
    <mergeCell ref="AU73:AV73"/>
    <mergeCell ref="AW73:AX73"/>
    <mergeCell ref="AY73:AZ73"/>
    <mergeCell ref="BA73:BB73"/>
    <mergeCell ref="BC73:BD73"/>
    <mergeCell ref="AC78:AD78"/>
    <mergeCell ref="AE78:AF78"/>
    <mergeCell ref="AI77:AJ77"/>
    <mergeCell ref="AK77:AL77"/>
    <mergeCell ref="AC77:AD77"/>
    <mergeCell ref="AE77:AF77"/>
    <mergeCell ref="AG77:AH77"/>
    <mergeCell ref="BE79:BF79"/>
    <mergeCell ref="AI79:AJ79"/>
    <mergeCell ref="AK79:AL79"/>
    <mergeCell ref="AM79:AN79"/>
    <mergeCell ref="AO79:AP79"/>
    <mergeCell ref="AQ79:AR79"/>
    <mergeCell ref="AS79:AT79"/>
    <mergeCell ref="AW79:AX79"/>
    <mergeCell ref="AY79:AZ79"/>
    <mergeCell ref="BA79:BB79"/>
    <mergeCell ref="AQ78:AR78"/>
    <mergeCell ref="BE78:BF78"/>
    <mergeCell ref="AW78:AX78"/>
    <mergeCell ref="AY78:AZ78"/>
    <mergeCell ref="BA78:BB78"/>
    <mergeCell ref="BC78:BD78"/>
    <mergeCell ref="BC79:BD79"/>
    <mergeCell ref="AG79:AH79"/>
    <mergeCell ref="AS78:AT78"/>
    <mergeCell ref="AU78:AV78"/>
    <mergeCell ref="AG78:AH78"/>
    <mergeCell ref="AI78:AJ78"/>
    <mergeCell ref="AK78:AL78"/>
    <mergeCell ref="AM78:AN78"/>
    <mergeCell ref="AU79:AV79"/>
    <mergeCell ref="AO78:AP78"/>
    <mergeCell ref="AI75:AJ75"/>
    <mergeCell ref="AK75:AL75"/>
    <mergeCell ref="AM77:AN77"/>
    <mergeCell ref="AI76:AJ76"/>
    <mergeCell ref="AK76:AL76"/>
    <mergeCell ref="AM76:AN76"/>
    <mergeCell ref="AC79:AD79"/>
    <mergeCell ref="AE79:AF79"/>
    <mergeCell ref="AO80:AP80"/>
    <mergeCell ref="AQ80:AR80"/>
    <mergeCell ref="U79:V79"/>
    <mergeCell ref="W79:X79"/>
    <mergeCell ref="Y79:Z79"/>
    <mergeCell ref="AA79:AB79"/>
    <mergeCell ref="AS80:AT80"/>
    <mergeCell ref="AC80:AD80"/>
    <mergeCell ref="AE80:AF80"/>
    <mergeCell ref="AG80:AH80"/>
    <mergeCell ref="AI80:AJ80"/>
    <mergeCell ref="AK80:AL80"/>
    <mergeCell ref="AM80:AN80"/>
    <mergeCell ref="BE82:BF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0:BB80"/>
    <mergeCell ref="BC80:BD80"/>
    <mergeCell ref="BE80:BF80"/>
    <mergeCell ref="AU80:AV80"/>
    <mergeCell ref="AW80:AX80"/>
    <mergeCell ref="AY80:AZ80"/>
    <mergeCell ref="BC81:BD81"/>
    <mergeCell ref="BE81:BF81"/>
    <mergeCell ref="AU81:AV81"/>
    <mergeCell ref="AW81:AX81"/>
    <mergeCell ref="AY81:AZ81"/>
    <mergeCell ref="BA81:BB81"/>
    <mergeCell ref="BA82:BB82"/>
    <mergeCell ref="BC82:BD82"/>
    <mergeCell ref="D82:T82"/>
    <mergeCell ref="U82:V82"/>
    <mergeCell ref="W82:X82"/>
    <mergeCell ref="Y82:Z82"/>
    <mergeCell ref="AA82:AB82"/>
    <mergeCell ref="AE82:AF82"/>
    <mergeCell ref="AG82:AH82"/>
    <mergeCell ref="AQ81:AR81"/>
    <mergeCell ref="AS81:AT81"/>
    <mergeCell ref="AE81:AF81"/>
    <mergeCell ref="AG81:AH81"/>
    <mergeCell ref="AI81:AJ81"/>
    <mergeCell ref="AK81:AL81"/>
    <mergeCell ref="AO81:AP81"/>
    <mergeCell ref="BC85:BD85"/>
    <mergeCell ref="BE85:BF85"/>
    <mergeCell ref="AU84:AV84"/>
    <mergeCell ref="AW84:AX84"/>
    <mergeCell ref="AY84:AZ84"/>
    <mergeCell ref="BA84:BB84"/>
    <mergeCell ref="BC84:BD84"/>
    <mergeCell ref="BE84:BF84"/>
    <mergeCell ref="AS85:AT85"/>
    <mergeCell ref="AU85:AV85"/>
    <mergeCell ref="AS84:AT84"/>
    <mergeCell ref="BA85:BB85"/>
    <mergeCell ref="G89:H89"/>
    <mergeCell ref="E86:S86"/>
    <mergeCell ref="AW85:AX85"/>
    <mergeCell ref="AY85:AZ85"/>
    <mergeCell ref="U86:AP86"/>
    <mergeCell ref="AQ86:AR86"/>
    <mergeCell ref="AS86:AT86"/>
    <mergeCell ref="AU86:AV86"/>
    <mergeCell ref="U85:AP85"/>
    <mergeCell ref="AQ85:AR85"/>
    <mergeCell ref="AY86:AZ86"/>
    <mergeCell ref="BC86:BD86"/>
    <mergeCell ref="G87:H87"/>
    <mergeCell ref="G88:H88"/>
    <mergeCell ref="V105:Z105"/>
    <mergeCell ref="AA95:AF95"/>
    <mergeCell ref="AK95:AU95"/>
    <mergeCell ref="AW96:BA96"/>
    <mergeCell ref="AV98:AY98"/>
    <mergeCell ref="AO100:BJ100"/>
    <mergeCell ref="V102:Z102"/>
    <mergeCell ref="AS102:AX103"/>
    <mergeCell ref="BB96:BG96"/>
    <mergeCell ref="E97:AD97"/>
    <mergeCell ref="D85:D86"/>
    <mergeCell ref="Q94:T94"/>
    <mergeCell ref="Z94:AF94"/>
    <mergeCell ref="AA93:AF93"/>
    <mergeCell ref="G92:BF92"/>
    <mergeCell ref="AS88:AT88"/>
    <mergeCell ref="AU88:AV88"/>
    <mergeCell ref="E90:AH90"/>
    <mergeCell ref="AU87:AV87"/>
    <mergeCell ref="AQ88:AR88"/>
    <mergeCell ref="Q96:T96"/>
    <mergeCell ref="Z96:AF96"/>
    <mergeCell ref="U87:AP87"/>
    <mergeCell ref="AQ87:AR87"/>
    <mergeCell ref="AI90:BG90"/>
    <mergeCell ref="BC88:BD88"/>
    <mergeCell ref="AS87:AT87"/>
    <mergeCell ref="BA88:BB88"/>
    <mergeCell ref="BE88:BF88"/>
    <mergeCell ref="AY87:AZ87"/>
    <mergeCell ref="AC57:AD57"/>
    <mergeCell ref="AE57:AF57"/>
    <mergeCell ref="AG57:AH57"/>
    <mergeCell ref="W57:X57"/>
    <mergeCell ref="Y57:Z57"/>
    <mergeCell ref="BJ29:BK29"/>
    <mergeCell ref="BE53:BF53"/>
    <mergeCell ref="AI53:AJ53"/>
    <mergeCell ref="AK53:AL53"/>
    <mergeCell ref="AM53:AN53"/>
    <mergeCell ref="AO53:AP53"/>
    <mergeCell ref="AQ53:AR53"/>
    <mergeCell ref="BE46:BF46"/>
    <mergeCell ref="BE52:BF52"/>
    <mergeCell ref="AQ52:AR52"/>
    <mergeCell ref="BE54:BF54"/>
    <mergeCell ref="AW54:AX54"/>
    <mergeCell ref="AY54:AZ54"/>
    <mergeCell ref="BE55:BF55"/>
    <mergeCell ref="BC55:BD55"/>
    <mergeCell ref="BA55:BB55"/>
    <mergeCell ref="AO47:AP47"/>
    <mergeCell ref="U88:AP88"/>
    <mergeCell ref="AW88:AX88"/>
    <mergeCell ref="AY88:AZ88"/>
    <mergeCell ref="Y58:Z58"/>
    <mergeCell ref="AA58:AB58"/>
    <mergeCell ref="AC58:AD58"/>
    <mergeCell ref="AE58:AF58"/>
    <mergeCell ref="AG58:AH58"/>
    <mergeCell ref="D56:BF56"/>
    <mergeCell ref="BE57:BF57"/>
    <mergeCell ref="AW87:AX87"/>
    <mergeCell ref="BA58:BB58"/>
    <mergeCell ref="AW86:AX86"/>
    <mergeCell ref="BA86:BB86"/>
    <mergeCell ref="BE86:BF86"/>
    <mergeCell ref="BA87:BB87"/>
    <mergeCell ref="BC87:BD87"/>
    <mergeCell ref="BE58:BF58"/>
    <mergeCell ref="BE87:BF87"/>
    <mergeCell ref="D58:F58"/>
    <mergeCell ref="G58:T58"/>
    <mergeCell ref="U58:V58"/>
    <mergeCell ref="W58:X58"/>
    <mergeCell ref="U52:V52"/>
    <mergeCell ref="W52:X52"/>
    <mergeCell ref="Y52:Z52"/>
    <mergeCell ref="AA52:AB52"/>
    <mergeCell ref="AO58:AP58"/>
    <mergeCell ref="AQ58:AR58"/>
    <mergeCell ref="AS58:AT58"/>
    <mergeCell ref="AU58:AV58"/>
    <mergeCell ref="AU53:AV53"/>
    <mergeCell ref="AU54:AV54"/>
    <mergeCell ref="BA53:BB53"/>
    <mergeCell ref="BC58:BD58"/>
    <mergeCell ref="AW55:AX55"/>
    <mergeCell ref="AY55:AZ55"/>
    <mergeCell ref="E98:X98"/>
    <mergeCell ref="AY52:AZ52"/>
    <mergeCell ref="BA52:BB52"/>
    <mergeCell ref="BC52:BD52"/>
    <mergeCell ref="AI52:AJ52"/>
    <mergeCell ref="AK52:AL52"/>
    <mergeCell ref="AM52:AN52"/>
    <mergeCell ref="AO52:AP52"/>
    <mergeCell ref="AW58:AX58"/>
    <mergeCell ref="AY58:AZ5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37" r:id="rId2"/>
  <rowBreaks count="1" manualBreakCount="1">
    <brk id="55" max="59" man="1"/>
  </rowBreaks>
  <colBreaks count="1" manualBreakCount="1">
    <brk id="60" max="9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AZ</cp:lastModifiedBy>
  <cp:lastPrinted>2020-05-05T11:00:01Z</cp:lastPrinted>
  <dcterms:created xsi:type="dcterms:W3CDTF">2020-01-10T12:25:25Z</dcterms:created>
  <dcterms:modified xsi:type="dcterms:W3CDTF">2020-09-12T14:11:17Z</dcterms:modified>
  <cp:category/>
  <cp:version/>
  <cp:contentType/>
  <cp:contentStatus/>
</cp:coreProperties>
</file>